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xrxav\Desktop\"/>
    </mc:Choice>
  </mc:AlternateContent>
  <xr:revisionPtr revIDLastSave="0" documentId="13_ncr:1_{38696BD4-D717-4BD1-B40F-208E86FAD137}" xr6:coauthVersionLast="47" xr6:coauthVersionMax="47" xr10:uidLastSave="{00000000-0000-0000-0000-000000000000}"/>
  <bookViews>
    <workbookView xWindow="-120" yWindow="-120" windowWidth="29040" windowHeight="15720" activeTab="1" xr2:uid="{B20EDB53-0907-48B9-97EC-1AFCA67CC3E0}"/>
  </bookViews>
  <sheets>
    <sheet name="EJEMPLO 1" sheetId="2" r:id="rId1"/>
    <sheet name="EJ 2  EMPIEZO DE 0 A 100 FONDEO" sheetId="3" r:id="rId2"/>
    <sheet name="Hoja1" sheetId="4" r:id="rId3"/>
    <sheet name="REGISTRO PARA PASE VIP S,SABAD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3" l="1"/>
  <c r="D136" i="3" s="1"/>
  <c r="D135" i="3"/>
  <c r="D134" i="3"/>
  <c r="G133" i="3"/>
  <c r="D133" i="3" s="1"/>
  <c r="AB138" i="3"/>
  <c r="V138" i="3"/>
  <c r="P138" i="3"/>
  <c r="J138" i="3"/>
  <c r="AE113" i="3"/>
  <c r="AE112" i="3"/>
  <c r="AE111" i="3"/>
  <c r="AE110" i="3"/>
  <c r="AB127" i="3"/>
  <c r="V127" i="3"/>
  <c r="P127" i="3"/>
  <c r="J127" i="3"/>
  <c r="D127" i="3"/>
  <c r="G124" i="3"/>
  <c r="G123" i="3"/>
  <c r="W25" i="5"/>
  <c r="G8" i="5"/>
  <c r="G9" i="5"/>
  <c r="G7" i="5"/>
  <c r="AB11" i="5"/>
  <c r="V11" i="5"/>
  <c r="P11" i="5"/>
  <c r="J11" i="5"/>
  <c r="D11" i="5"/>
  <c r="AB116" i="3"/>
  <c r="V116" i="3"/>
  <c r="P116" i="3"/>
  <c r="J116" i="3"/>
  <c r="D116" i="3"/>
  <c r="P100" i="3"/>
  <c r="P104" i="3" s="1"/>
  <c r="S99" i="3"/>
  <c r="S98" i="3"/>
  <c r="AE89" i="3"/>
  <c r="AB88" i="3"/>
  <c r="AE87" i="3"/>
  <c r="AE86" i="3"/>
  <c r="AB86" i="3" s="1"/>
  <c r="AB104" i="3"/>
  <c r="V104" i="3"/>
  <c r="J104" i="3"/>
  <c r="D104" i="3"/>
  <c r="S89" i="3"/>
  <c r="Y89" i="3" s="1"/>
  <c r="AE74" i="3"/>
  <c r="J151" i="3"/>
  <c r="J152" i="3"/>
  <c r="J154" i="3"/>
  <c r="J153" i="3"/>
  <c r="V92" i="3"/>
  <c r="P92" i="3"/>
  <c r="J92" i="3"/>
  <c r="D92" i="3"/>
  <c r="F4" i="3"/>
  <c r="G4" i="3"/>
  <c r="H4" i="3"/>
  <c r="I4" i="3"/>
  <c r="P77" i="3"/>
  <c r="D138" i="3" l="1"/>
  <c r="AB89" i="3"/>
  <c r="AB92" i="3" s="1"/>
  <c r="J77" i="3"/>
  <c r="J74" i="3"/>
  <c r="J75" i="3"/>
  <c r="J76" i="3"/>
  <c r="F151" i="3"/>
  <c r="D76" i="3"/>
  <c r="F154" i="3" s="1"/>
  <c r="D75" i="3"/>
  <c r="D74" i="3"/>
  <c r="F153" i="3" s="1"/>
  <c r="AB80" i="3"/>
  <c r="V80" i="3"/>
  <c r="P80" i="3"/>
  <c r="AD144" i="3"/>
  <c r="AD145" i="3"/>
  <c r="AD146" i="3"/>
  <c r="AB6" i="3"/>
  <c r="AB144" i="3"/>
  <c r="AB145" i="3"/>
  <c r="AB146" i="3"/>
  <c r="AA145" i="3"/>
  <c r="AA144" i="3"/>
  <c r="AA7" i="3"/>
  <c r="AA6" i="3"/>
  <c r="G64" i="3"/>
  <c r="M64" i="3" s="1"/>
  <c r="S64" i="3" s="1"/>
  <c r="G63" i="3"/>
  <c r="M63" i="3" s="1"/>
  <c r="S63" i="3" s="1"/>
  <c r="G62" i="3"/>
  <c r="M62" i="3" s="1"/>
  <c r="Y145" i="3"/>
  <c r="Y6" i="3"/>
  <c r="Y7" i="3"/>
  <c r="Y144" i="3"/>
  <c r="AB68" i="3"/>
  <c r="V68" i="3"/>
  <c r="P68" i="3"/>
  <c r="J68" i="3"/>
  <c r="D68" i="3"/>
  <c r="S65" i="3"/>
  <c r="S53" i="3"/>
  <c r="AE53" i="3" s="1"/>
  <c r="S52" i="3"/>
  <c r="S51" i="3"/>
  <c r="S50" i="3"/>
  <c r="AG7" i="3"/>
  <c r="W7" i="3"/>
  <c r="W6" i="3"/>
  <c r="W5" i="3"/>
  <c r="V144" i="3"/>
  <c r="V7" i="3"/>
  <c r="V6" i="3"/>
  <c r="V5" i="3"/>
  <c r="U7" i="3"/>
  <c r="U6" i="3"/>
  <c r="U5" i="3"/>
  <c r="P56" i="3"/>
  <c r="J56" i="3"/>
  <c r="D56" i="3"/>
  <c r="V56" i="3"/>
  <c r="AB56" i="3"/>
  <c r="AB39" i="3"/>
  <c r="T7" i="3"/>
  <c r="R7" i="3"/>
  <c r="P7" i="3"/>
  <c r="T6" i="3"/>
  <c r="R6" i="3"/>
  <c r="P6" i="3"/>
  <c r="S5" i="3"/>
  <c r="R5" i="3"/>
  <c r="P5" i="3"/>
  <c r="Y40" i="3"/>
  <c r="V40" i="3" s="1"/>
  <c r="S6" i="3" s="1"/>
  <c r="Y38" i="3"/>
  <c r="V38" i="3" s="1"/>
  <c r="S7" i="3" s="1"/>
  <c r="J40" i="3"/>
  <c r="Q6" i="3" s="1"/>
  <c r="J39" i="3"/>
  <c r="Q5" i="3" s="1"/>
  <c r="J38" i="3"/>
  <c r="Q7" i="3" s="1"/>
  <c r="D80" i="3" l="1"/>
  <c r="F152" i="3"/>
  <c r="J80" i="3"/>
  <c r="AD44" i="3"/>
  <c r="AC44" i="3"/>
  <c r="X44" i="3"/>
  <c r="W44" i="3"/>
  <c r="V44" i="3"/>
  <c r="R44" i="3"/>
  <c r="Q44" i="3"/>
  <c r="L44" i="3"/>
  <c r="K44" i="3"/>
  <c r="J44" i="3"/>
  <c r="F44" i="3"/>
  <c r="E44" i="3"/>
  <c r="D44" i="3"/>
  <c r="P44" i="3"/>
  <c r="O7" i="3"/>
  <c r="O6" i="3"/>
  <c r="O5" i="3"/>
  <c r="N5" i="3"/>
  <c r="N6" i="3"/>
  <c r="N7" i="3"/>
  <c r="AB29" i="3"/>
  <c r="AB32" i="3" s="1"/>
  <c r="P27" i="3"/>
  <c r="P28" i="3"/>
  <c r="P29" i="3"/>
  <c r="K8" i="3"/>
  <c r="J8" i="3"/>
  <c r="I8" i="3"/>
  <c r="H8" i="3"/>
  <c r="G8" i="3"/>
  <c r="F8" i="3"/>
  <c r="Y18" i="3"/>
  <c r="S18" i="3" s="1"/>
  <c r="M18" i="3" s="1"/>
  <c r="G18" i="3" s="1"/>
  <c r="J29" i="3"/>
  <c r="J28" i="3"/>
  <c r="J27" i="3"/>
  <c r="J26" i="3"/>
  <c r="D28" i="3"/>
  <c r="K6" i="3" s="1"/>
  <c r="D27" i="3"/>
  <c r="K5" i="3" s="1"/>
  <c r="AD32" i="3"/>
  <c r="AC32" i="3"/>
  <c r="X32" i="3"/>
  <c r="W32" i="3"/>
  <c r="V32" i="3"/>
  <c r="R32" i="3"/>
  <c r="Q32" i="3"/>
  <c r="L32" i="3"/>
  <c r="K32" i="3"/>
  <c r="F32" i="3"/>
  <c r="E32" i="3"/>
  <c r="M15" i="3"/>
  <c r="S15" i="3" s="1"/>
  <c r="Y15" i="3" s="1"/>
  <c r="AE15" i="3" s="1"/>
  <c r="D26" i="3" s="1"/>
  <c r="K4" i="3" s="1"/>
  <c r="AD20" i="3"/>
  <c r="AC20" i="3"/>
  <c r="AB20" i="3"/>
  <c r="X20" i="3"/>
  <c r="W20" i="3"/>
  <c r="V20" i="3"/>
  <c r="R20" i="3"/>
  <c r="Q20" i="3"/>
  <c r="P20" i="3"/>
  <c r="L20" i="3"/>
  <c r="K20" i="3"/>
  <c r="J20" i="3"/>
  <c r="F20" i="3"/>
  <c r="E20" i="3"/>
  <c r="D20" i="3"/>
  <c r="AE37" i="2"/>
  <c r="T41" i="2"/>
  <c r="T35" i="2"/>
  <c r="J36" i="2"/>
  <c r="I36" i="2"/>
  <c r="J35" i="2"/>
  <c r="I35" i="2"/>
  <c r="AE14" i="2"/>
  <c r="Y26" i="2"/>
  <c r="S29" i="2"/>
  <c r="X31" i="2"/>
  <c r="W31" i="2"/>
  <c r="V31" i="2"/>
  <c r="R31" i="2"/>
  <c r="Q31" i="2"/>
  <c r="P31" i="2"/>
  <c r="M29" i="2"/>
  <c r="D31" i="2"/>
  <c r="AD31" i="2"/>
  <c r="AC31" i="2"/>
  <c r="AB31" i="2"/>
  <c r="L31" i="2"/>
  <c r="K31" i="2"/>
  <c r="J31" i="2"/>
  <c r="F31" i="2"/>
  <c r="E31" i="2"/>
  <c r="V8" i="2"/>
  <c r="V9" i="2"/>
  <c r="V10" i="2"/>
  <c r="M11" i="2"/>
  <c r="V11" i="2" s="1"/>
  <c r="M7" i="2"/>
  <c r="V7" i="2" s="1"/>
  <c r="AD16" i="2"/>
  <c r="AC16" i="2"/>
  <c r="AB16" i="2"/>
  <c r="X16" i="2"/>
  <c r="W16" i="2"/>
  <c r="L16" i="2"/>
  <c r="K16" i="2"/>
  <c r="J16" i="2"/>
  <c r="F16" i="2"/>
  <c r="E16" i="2"/>
  <c r="D16" i="2"/>
  <c r="O8" i="3" l="1"/>
  <c r="P32" i="3"/>
  <c r="J32" i="3"/>
  <c r="D32" i="3"/>
  <c r="V16" i="2"/>
  <c r="AB44" i="3"/>
  <c r="T5" i="3"/>
</calcChain>
</file>

<file path=xl/sharedStrings.xml><?xml version="1.0" encoding="utf-8"?>
<sst xmlns="http://schemas.openxmlformats.org/spreadsheetml/2006/main" count="1198" uniqueCount="176">
  <si>
    <t>CUENTAS</t>
  </si>
  <si>
    <t>ORDEN</t>
  </si>
  <si>
    <t>1ª VUELTA (6)</t>
  </si>
  <si>
    <t>LUNES 30/12/24</t>
  </si>
  <si>
    <t>2ª VUELTA (6)</t>
  </si>
  <si>
    <t>BULENOX 19</t>
  </si>
  <si>
    <t>BULENOX 20</t>
  </si>
  <si>
    <t>BULENOX 22</t>
  </si>
  <si>
    <t>BULENOX 23</t>
  </si>
  <si>
    <t>MFF 001</t>
  </si>
  <si>
    <t>TOTALES</t>
  </si>
  <si>
    <t>TOTAL</t>
  </si>
  <si>
    <t>SALDOS</t>
  </si>
  <si>
    <t>BULENOX 24</t>
  </si>
  <si>
    <t>MARTES 31/12/24</t>
  </si>
  <si>
    <t>BULENOX</t>
  </si>
  <si>
    <t>ROTAR</t>
  </si>
  <si>
    <t>DIAS OPERATIVA</t>
  </si>
  <si>
    <t>JUEVES 02/01/25</t>
  </si>
  <si>
    <t>VIERNES 03/01/25</t>
  </si>
  <si>
    <t>BULENOX 25</t>
  </si>
  <si>
    <t>BULENOX 26</t>
  </si>
  <si>
    <t>1ª VUELTA (8)</t>
  </si>
  <si>
    <t>2ª VUELTA (8)</t>
  </si>
  <si>
    <t>LUNES 06/01/25</t>
  </si>
  <si>
    <t>MARTES 07/01/25</t>
  </si>
  <si>
    <t>PERDIDA</t>
  </si>
  <si>
    <t>MIERCOLES 08/01/25</t>
  </si>
  <si>
    <t>MIÉRCOLES 1/1/25</t>
  </si>
  <si>
    <t>SIN OPERATIVA</t>
  </si>
  <si>
    <t>JUEVES 09/01/25</t>
  </si>
  <si>
    <t>VIERNES 10/01/25</t>
  </si>
  <si>
    <t>FONDEADA !!!!</t>
  </si>
  <si>
    <t>MFF 001 REAL</t>
  </si>
  <si>
    <t>DIRECTO</t>
  </si>
  <si>
    <t>perdida</t>
  </si>
  <si>
    <t>X</t>
  </si>
  <si>
    <t>10 CUENTAS</t>
  </si>
  <si>
    <t>R</t>
  </si>
  <si>
    <t>UDR</t>
  </si>
  <si>
    <t>ME HE ROBADO A MI MISMO ESTO</t>
  </si>
  <si>
    <t>max. Pérdida</t>
  </si>
  <si>
    <t>E2T EV 1</t>
  </si>
  <si>
    <t>LUNES 03/02/25</t>
  </si>
  <si>
    <t>MARTES 04/02/25</t>
  </si>
  <si>
    <t>MIERCOLES 05/02/25</t>
  </si>
  <si>
    <t>JUEVES 06/02/25</t>
  </si>
  <si>
    <t>VIERNES 07/02/25</t>
  </si>
  <si>
    <t>LUNES 10/02/25</t>
  </si>
  <si>
    <t>E2T EV -84</t>
  </si>
  <si>
    <t>E2T EV - 51</t>
  </si>
  <si>
    <t>E2T EV - 41</t>
  </si>
  <si>
    <t>E2T 84</t>
  </si>
  <si>
    <t>E2T 41</t>
  </si>
  <si>
    <t>E2T 51</t>
  </si>
  <si>
    <t>MARTES 11/02/25</t>
  </si>
  <si>
    <t>MIERCOLES 012/02/25</t>
  </si>
  <si>
    <t>JUEVES 13/02/25</t>
  </si>
  <si>
    <t>VIERNES 14/02/25</t>
  </si>
  <si>
    <t>WEALTH-54</t>
  </si>
  <si>
    <t>E2T EV -25</t>
  </si>
  <si>
    <t>E2T 25</t>
  </si>
  <si>
    <t>L</t>
  </si>
  <si>
    <t>M</t>
  </si>
  <si>
    <t>J</t>
  </si>
  <si>
    <t>V</t>
  </si>
  <si>
    <t>1 CUENTA FINANCIADA PARA ACTIVAR</t>
  </si>
  <si>
    <t>VIERNES 21/02/25</t>
  </si>
  <si>
    <t>LUNES 17/02/25</t>
  </si>
  <si>
    <t>ACUM</t>
  </si>
  <si>
    <t>MARTES 18/02/25</t>
  </si>
  <si>
    <t>MIERCOLES 19/02/25</t>
  </si>
  <si>
    <t>JUEVES 20/02/25</t>
  </si>
  <si>
    <t>vidas</t>
  </si>
  <si>
    <t>LUNES 24/02/25</t>
  </si>
  <si>
    <t>DIAS OP</t>
  </si>
  <si>
    <t>RENOV</t>
  </si>
  <si>
    <t>MARTES 25/02/25</t>
  </si>
  <si>
    <t>MIERCOLES 26/02/25</t>
  </si>
  <si>
    <t>S/R</t>
  </si>
  <si>
    <t>COMIS. + DESLIZ 1000</t>
  </si>
  <si>
    <t>E2T EV - 92</t>
  </si>
  <si>
    <t>LUNES 3/3/25</t>
  </si>
  <si>
    <t>JUEVES 27/02/25</t>
  </si>
  <si>
    <t>VIERNES 28/02/25</t>
  </si>
  <si>
    <t>MARTES 04/03/25</t>
  </si>
  <si>
    <t>MIERCOLES 05/03/25</t>
  </si>
  <si>
    <t>JUEVES 06/03/25</t>
  </si>
  <si>
    <t>VIERNES 07/03/25</t>
  </si>
  <si>
    <t>E2T 92</t>
  </si>
  <si>
    <t>E2T EV -46</t>
  </si>
  <si>
    <t>E2T 46</t>
  </si>
  <si>
    <t>cancel.</t>
  </si>
  <si>
    <t>E2T EV - 71</t>
  </si>
  <si>
    <t>E2T 71</t>
  </si>
  <si>
    <t>LUNES 10/3/25</t>
  </si>
  <si>
    <t>MARTES 11/03/25</t>
  </si>
  <si>
    <t>MIERCOLES 12/03/25</t>
  </si>
  <si>
    <t>JUEVES 13/03/25</t>
  </si>
  <si>
    <t>VIERNES 14/03/25</t>
  </si>
  <si>
    <t>LUNES 17/3/25</t>
  </si>
  <si>
    <t>MARTES 18/03/25</t>
  </si>
  <si>
    <t>MIERCOLES 19/03/25</t>
  </si>
  <si>
    <t>JUEVES 20/03/25</t>
  </si>
  <si>
    <t>VIERNES 21/03/25</t>
  </si>
  <si>
    <t>E2T EV -97</t>
  </si>
  <si>
    <t>LUNES 24/3/25</t>
  </si>
  <si>
    <t>E2T EV - 22</t>
  </si>
  <si>
    <t>MARTES 25/03/25</t>
  </si>
  <si>
    <t>MIERCOLES 26/03/25</t>
  </si>
  <si>
    <t>JUEVES 27/03/25</t>
  </si>
  <si>
    <t>VIERNES 28/03/25</t>
  </si>
  <si>
    <t>LUNES 31/3/25</t>
  </si>
  <si>
    <t>MARTES 01/04/25</t>
  </si>
  <si>
    <t>MIERCOLES 02/04/25</t>
  </si>
  <si>
    <t>JUEVES 03/04/25</t>
  </si>
  <si>
    <t>VIERNES 04/04/25</t>
  </si>
  <si>
    <t>DISTANCIA</t>
  </si>
  <si>
    <t>ESTRATEGIA</t>
  </si>
  <si>
    <t>TRADER 1</t>
  </si>
  <si>
    <t>TRADER 2</t>
  </si>
  <si>
    <t>TRADER 3</t>
  </si>
  <si>
    <t>RATIO RR</t>
  </si>
  <si>
    <t>% ACIERTOS</t>
  </si>
  <si>
    <t>RENTABILIDAD ESPERADA</t>
  </si>
  <si>
    <t>TRADER 4</t>
  </si>
  <si>
    <t>1 - 1</t>
  </si>
  <si>
    <t>3 - 1</t>
  </si>
  <si>
    <t>2 - 1</t>
  </si>
  <si>
    <t>0,5 - 1</t>
  </si>
  <si>
    <t>PROBABILIDAD</t>
  </si>
  <si>
    <t>TASA DE ACIERTO</t>
  </si>
  <si>
    <t xml:space="preserve">Rentable </t>
  </si>
  <si>
    <t>Rentable con poco margen</t>
  </si>
  <si>
    <t>Rentable a largo plazo</t>
  </si>
  <si>
    <t>Rentable con menos aciertos</t>
  </si>
  <si>
    <t>E2T EV -78</t>
  </si>
  <si>
    <t>E2T EV -1</t>
  </si>
  <si>
    <t>E2T EV - 2</t>
  </si>
  <si>
    <t>E2T EV - 3</t>
  </si>
  <si>
    <t>LUNES 07/4/25</t>
  </si>
  <si>
    <t>MARTES 08/04/25</t>
  </si>
  <si>
    <t>MIERCOLES 09/04/25</t>
  </si>
  <si>
    <t>JUEVES 10/04/25</t>
  </si>
  <si>
    <t>VIERNES 11/04/25</t>
  </si>
  <si>
    <t xml:space="preserve">1 DE ESAS 3 CUENTAS DE EVALUACION HAS LOGRADO LLEGAR AL OBJETIVO DE 53000 $ EN 10 DIAS DE OPERATIVA </t>
  </si>
  <si>
    <t>CIERRE DE DIA</t>
  </si>
  <si>
    <t>E2T EV - 63</t>
  </si>
  <si>
    <t>E2T EV - 83</t>
  </si>
  <si>
    <t>E2T 78</t>
  </si>
  <si>
    <t>E2T 63</t>
  </si>
  <si>
    <t>E2T 83</t>
  </si>
  <si>
    <t>DD770</t>
  </si>
  <si>
    <t>correo cuentas</t>
  </si>
  <si>
    <t>javier.roig.vidal</t>
  </si>
  <si>
    <t>renovacion</t>
  </si>
  <si>
    <t>saldo</t>
  </si>
  <si>
    <t>DD</t>
  </si>
  <si>
    <t>CTA</t>
  </si>
  <si>
    <t>OP</t>
  </si>
  <si>
    <t>cuerpoymentetv</t>
  </si>
  <si>
    <t>suspendida</t>
  </si>
  <si>
    <t>masd40revive</t>
  </si>
  <si>
    <t>cancelada</t>
  </si>
  <si>
    <t>xrxaviroig</t>
  </si>
  <si>
    <t>11 días de 82 €</t>
  </si>
  <si>
    <t>PASAR  EVAL</t>
  </si>
  <si>
    <t>5 DÍAS 850</t>
  </si>
  <si>
    <t>18 DÍAS</t>
  </si>
  <si>
    <t>LUNES 14/4/25</t>
  </si>
  <si>
    <t>MARTES 15/04/25</t>
  </si>
  <si>
    <t>MIERCOLES 16/04/25</t>
  </si>
  <si>
    <t>JUEVES 17/04/25</t>
  </si>
  <si>
    <t>VIERNES 18/04/25</t>
  </si>
  <si>
    <t>E2T EV - 24</t>
  </si>
  <si>
    <t>E2T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</si>
</sst>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6" tint="-0.249977111117893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3" fillId="0" borderId="7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4" xfId="0" applyFont="1" applyBorder="1"/>
    <xf numFmtId="0" fontId="0" fillId="0" borderId="9" xfId="0" applyBorder="1"/>
    <xf numFmtId="16" fontId="0" fillId="0" borderId="9" xfId="0" applyNumberFormat="1" applyBorder="1"/>
    <xf numFmtId="0" fontId="3" fillId="0" borderId="9" xfId="0" applyFont="1" applyBorder="1"/>
    <xf numFmtId="0" fontId="1" fillId="0" borderId="9" xfId="0" applyFont="1" applyBorder="1"/>
    <xf numFmtId="0" fontId="4" fillId="0" borderId="9" xfId="0" applyFont="1" applyBorder="1"/>
    <xf numFmtId="0" fontId="4" fillId="2" borderId="9" xfId="0" applyFont="1" applyFill="1" applyBorder="1"/>
    <xf numFmtId="0" fontId="1" fillId="2" borderId="9" xfId="0" applyFont="1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7" fillId="0" borderId="9" xfId="0" applyFont="1" applyBorder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7" xfId="0" applyFont="1" applyBorder="1"/>
    <xf numFmtId="0" fontId="10" fillId="0" borderId="7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2" fillId="0" borderId="9" xfId="0" applyFont="1" applyBorder="1"/>
    <xf numFmtId="0" fontId="13" fillId="0" borderId="9" xfId="0" applyFont="1" applyBorder="1"/>
    <xf numFmtId="0" fontId="13" fillId="3" borderId="9" xfId="0" applyFont="1" applyFill="1" applyBorder="1"/>
    <xf numFmtId="0" fontId="14" fillId="0" borderId="9" xfId="0" applyFont="1" applyBorder="1"/>
    <xf numFmtId="0" fontId="15" fillId="0" borderId="9" xfId="0" applyFont="1" applyBorder="1"/>
    <xf numFmtId="0" fontId="16" fillId="0" borderId="9" xfId="0" applyFont="1" applyBorder="1"/>
    <xf numFmtId="0" fontId="17" fillId="0" borderId="9" xfId="0" applyFont="1" applyBorder="1"/>
    <xf numFmtId="16" fontId="0" fillId="0" borderId="0" xfId="0" applyNumberFormat="1"/>
    <xf numFmtId="0" fontId="0" fillId="4" borderId="9" xfId="0" applyFill="1" applyBorder="1"/>
    <xf numFmtId="0" fontId="0" fillId="3" borderId="9" xfId="0" applyFill="1" applyBorder="1"/>
    <xf numFmtId="0" fontId="9" fillId="3" borderId="0" xfId="0" applyFont="1" applyFill="1"/>
    <xf numFmtId="0" fontId="9" fillId="5" borderId="0" xfId="0" applyFont="1" applyFill="1"/>
    <xf numFmtId="0" fontId="1" fillId="6" borderId="9" xfId="0" applyFont="1" applyFill="1" applyBorder="1"/>
    <xf numFmtId="0" fontId="9" fillId="0" borderId="9" xfId="0" applyFont="1" applyBorder="1"/>
    <xf numFmtId="0" fontId="0" fillId="7" borderId="9" xfId="0" applyFill="1" applyBorder="1"/>
    <xf numFmtId="0" fontId="0" fillId="5" borderId="9" xfId="0" applyFill="1" applyBorder="1"/>
    <xf numFmtId="0" fontId="9" fillId="8" borderId="0" xfId="0" applyFont="1" applyFill="1"/>
    <xf numFmtId="0" fontId="0" fillId="8" borderId="9" xfId="0" applyFill="1" applyBorder="1"/>
    <xf numFmtId="0" fontId="9" fillId="9" borderId="0" xfId="0" applyFont="1" applyFill="1"/>
    <xf numFmtId="0" fontId="0" fillId="9" borderId="9" xfId="0" applyFill="1" applyBorder="1"/>
    <xf numFmtId="49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2" xfId="0" applyNumberFormat="1" applyBorder="1"/>
    <xf numFmtId="0" fontId="0" fillId="0" borderId="10" xfId="0" applyBorder="1"/>
    <xf numFmtId="0" fontId="0" fillId="0" borderId="14" xfId="0" applyBorder="1"/>
    <xf numFmtId="49" fontId="0" fillId="0" borderId="10" xfId="0" applyNumberFormat="1" applyBorder="1"/>
    <xf numFmtId="49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18" fillId="0" borderId="0" xfId="0" applyFont="1"/>
    <xf numFmtId="0" fontId="9" fillId="10" borderId="0" xfId="0" applyFont="1" applyFill="1"/>
    <xf numFmtId="0" fontId="10" fillId="10" borderId="0" xfId="0" applyFont="1" applyFill="1"/>
    <xf numFmtId="16" fontId="0" fillId="0" borderId="0" xfId="0" applyNumberFormat="1" applyAlignment="1">
      <alignment horizontal="right"/>
    </xf>
    <xf numFmtId="0" fontId="9" fillId="11" borderId="9" xfId="0" applyFont="1" applyFill="1" applyBorder="1"/>
    <xf numFmtId="0" fontId="9" fillId="11" borderId="0" xfId="0" applyFont="1" applyFill="1"/>
    <xf numFmtId="0" fontId="0" fillId="0" borderId="9" xfId="0" applyBorder="1" applyAlignment="1">
      <alignment horizontal="center"/>
    </xf>
    <xf numFmtId="1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2516-D5A0-4A4A-9A6B-C3BF09CE6A9C}">
  <dimension ref="B2:AE42"/>
  <sheetViews>
    <sheetView zoomScale="86" zoomScaleNormal="86" workbookViewId="0">
      <selection activeCell="AB36" sqref="AB36"/>
    </sheetView>
  </sheetViews>
  <sheetFormatPr baseColWidth="10" defaultRowHeight="15" x14ac:dyDescent="0.25"/>
  <cols>
    <col min="1" max="1" width="3.7109375" customWidth="1"/>
    <col min="2" max="2" width="16.28515625" customWidth="1"/>
    <col min="3" max="3" width="7.7109375" customWidth="1"/>
    <col min="4" max="4" width="11.7109375" customWidth="1"/>
    <col min="6" max="6" width="8.85546875" customWidth="1"/>
    <col min="7" max="7" width="7.5703125" customWidth="1"/>
    <col min="8" max="8" width="13.140625" customWidth="1"/>
    <col min="9" max="9" width="7.42578125" customWidth="1"/>
    <col min="11" max="11" width="7.5703125" customWidth="1"/>
    <col min="12" max="12" width="8.7109375" customWidth="1"/>
    <col min="13" max="13" width="8" customWidth="1"/>
    <col min="14" max="14" width="13" customWidth="1"/>
    <col min="15" max="16" width="8" customWidth="1"/>
    <col min="17" max="17" width="12.140625" customWidth="1"/>
    <col min="18" max="19" width="8" customWidth="1"/>
    <col min="20" max="20" width="12.42578125" customWidth="1"/>
    <col min="21" max="21" width="7" customWidth="1"/>
    <col min="23" max="23" width="7.28515625" customWidth="1"/>
    <col min="26" max="26" width="13.5703125" customWidth="1"/>
    <col min="27" max="27" width="7" customWidth="1"/>
  </cols>
  <sheetData>
    <row r="2" spans="2:31" ht="15.75" thickBot="1" x14ac:dyDescent="0.3"/>
    <row r="3" spans="2:31" ht="15.75" thickBot="1" x14ac:dyDescent="0.3">
      <c r="B3" s="1" t="s">
        <v>17</v>
      </c>
      <c r="C3" s="2"/>
      <c r="D3" s="2"/>
      <c r="E3" s="2" t="s">
        <v>3</v>
      </c>
      <c r="F3" s="2"/>
      <c r="G3" s="3"/>
      <c r="H3" s="1" t="s">
        <v>17</v>
      </c>
      <c r="I3" s="2"/>
      <c r="J3" s="2"/>
      <c r="K3" s="2" t="s">
        <v>14</v>
      </c>
      <c r="L3" s="2"/>
      <c r="M3" s="3" t="s">
        <v>34</v>
      </c>
      <c r="N3" s="2"/>
      <c r="O3" s="2" t="s">
        <v>28</v>
      </c>
      <c r="P3" s="2"/>
      <c r="Q3" s="2"/>
      <c r="R3" s="2"/>
      <c r="S3" s="2"/>
      <c r="T3" s="1" t="s">
        <v>17</v>
      </c>
      <c r="U3" s="2"/>
      <c r="V3" s="2"/>
      <c r="W3" s="2" t="s">
        <v>18</v>
      </c>
      <c r="X3" s="2"/>
      <c r="Y3" s="3"/>
      <c r="Z3" s="1" t="s">
        <v>17</v>
      </c>
      <c r="AA3" s="2"/>
      <c r="AB3" s="2"/>
      <c r="AC3" s="2" t="s">
        <v>19</v>
      </c>
      <c r="AD3" s="2"/>
      <c r="AE3" s="3" t="s">
        <v>34</v>
      </c>
    </row>
    <row r="4" spans="2:31" x14ac:dyDescent="0.25">
      <c r="B4" s="1"/>
      <c r="C4" s="2"/>
      <c r="D4" s="2" t="s">
        <v>2</v>
      </c>
      <c r="E4" s="2" t="s">
        <v>4</v>
      </c>
      <c r="F4" s="2"/>
      <c r="G4" s="3"/>
      <c r="H4" s="1"/>
      <c r="I4" s="2"/>
      <c r="J4" s="2" t="s">
        <v>2</v>
      </c>
      <c r="K4" s="2" t="s">
        <v>4</v>
      </c>
      <c r="L4" s="2"/>
      <c r="M4" s="3"/>
      <c r="N4" s="2"/>
      <c r="O4" s="2"/>
      <c r="P4" s="2"/>
      <c r="Q4" s="2"/>
      <c r="R4" s="2"/>
      <c r="S4" s="2"/>
      <c r="T4" s="1"/>
      <c r="U4" s="2"/>
      <c r="V4" s="2" t="s">
        <v>2</v>
      </c>
      <c r="W4" s="2" t="s">
        <v>4</v>
      </c>
      <c r="X4" s="2"/>
      <c r="Y4" s="3"/>
      <c r="Z4" s="1"/>
      <c r="AA4" s="2"/>
      <c r="AB4" s="2" t="s">
        <v>22</v>
      </c>
      <c r="AC4" s="2" t="s">
        <v>23</v>
      </c>
      <c r="AD4" s="2"/>
      <c r="AE4" s="3"/>
    </row>
    <row r="5" spans="2:31" x14ac:dyDescent="0.25">
      <c r="B5" s="4" t="s">
        <v>0</v>
      </c>
      <c r="C5" t="s">
        <v>1</v>
      </c>
      <c r="G5" s="5"/>
      <c r="H5" s="4" t="s">
        <v>0</v>
      </c>
      <c r="I5" t="s">
        <v>1</v>
      </c>
      <c r="M5" s="5"/>
      <c r="O5" t="s">
        <v>29</v>
      </c>
      <c r="T5" s="4" t="s">
        <v>0</v>
      </c>
      <c r="U5" t="s">
        <v>1</v>
      </c>
      <c r="Y5" s="5"/>
      <c r="Z5" s="4" t="s">
        <v>0</v>
      </c>
      <c r="AA5" t="s">
        <v>1</v>
      </c>
      <c r="AE5" s="5"/>
    </row>
    <row r="6" spans="2:31" x14ac:dyDescent="0.25">
      <c r="B6" s="4"/>
      <c r="F6" t="s">
        <v>11</v>
      </c>
      <c r="G6" s="5" t="s">
        <v>12</v>
      </c>
      <c r="H6" s="4"/>
      <c r="L6" t="s">
        <v>11</v>
      </c>
      <c r="M6" s="5" t="s">
        <v>12</v>
      </c>
      <c r="T6" s="4"/>
      <c r="X6" t="s">
        <v>11</v>
      </c>
      <c r="Y6" s="5" t="s">
        <v>12</v>
      </c>
      <c r="Z6" s="4"/>
      <c r="AD6" t="s">
        <v>11</v>
      </c>
      <c r="AE6" s="5" t="s">
        <v>12</v>
      </c>
    </row>
    <row r="7" spans="2:31" x14ac:dyDescent="0.25">
      <c r="B7" s="4" t="s">
        <v>5</v>
      </c>
      <c r="C7">
        <v>1</v>
      </c>
      <c r="D7" s="6">
        <v>328</v>
      </c>
      <c r="G7" s="5">
        <v>50328</v>
      </c>
      <c r="H7" s="4" t="s">
        <v>5</v>
      </c>
      <c r="I7">
        <v>1</v>
      </c>
      <c r="J7" s="6">
        <v>55</v>
      </c>
      <c r="M7" s="5">
        <f>G7+J7</f>
        <v>50383</v>
      </c>
      <c r="T7" s="4" t="s">
        <v>5</v>
      </c>
      <c r="U7">
        <v>1</v>
      </c>
      <c r="V7" s="6">
        <f>Y7-M7</f>
        <v>280</v>
      </c>
      <c r="Y7" s="5">
        <v>50663</v>
      </c>
      <c r="Z7" s="4" t="s">
        <v>5</v>
      </c>
      <c r="AA7">
        <v>1</v>
      </c>
      <c r="AB7" s="6">
        <v>132</v>
      </c>
      <c r="AE7" s="5">
        <v>50795</v>
      </c>
    </row>
    <row r="8" spans="2:31" x14ac:dyDescent="0.25">
      <c r="B8" s="4" t="s">
        <v>6</v>
      </c>
      <c r="C8">
        <v>2</v>
      </c>
      <c r="D8" s="6">
        <v>325</v>
      </c>
      <c r="G8" s="5">
        <v>50325</v>
      </c>
      <c r="H8" s="4" t="s">
        <v>6</v>
      </c>
      <c r="I8">
        <v>2</v>
      </c>
      <c r="J8" s="6"/>
      <c r="M8" s="5">
        <v>50325</v>
      </c>
      <c r="T8" s="4" t="s">
        <v>6</v>
      </c>
      <c r="U8">
        <v>2</v>
      </c>
      <c r="V8" s="6">
        <f>Y8-M8</f>
        <v>223</v>
      </c>
      <c r="Y8" s="5">
        <v>50548</v>
      </c>
      <c r="Z8" s="4" t="s">
        <v>6</v>
      </c>
      <c r="AA8">
        <v>2</v>
      </c>
      <c r="AB8" s="6">
        <v>231</v>
      </c>
      <c r="AE8" s="5">
        <v>50779</v>
      </c>
    </row>
    <row r="9" spans="2:31" x14ac:dyDescent="0.25">
      <c r="B9" s="4" t="s">
        <v>13</v>
      </c>
      <c r="C9">
        <v>3</v>
      </c>
      <c r="D9" s="6">
        <v>241</v>
      </c>
      <c r="G9" s="5">
        <v>50241</v>
      </c>
      <c r="H9" s="4" t="s">
        <v>13</v>
      </c>
      <c r="I9">
        <v>3</v>
      </c>
      <c r="J9" s="6"/>
      <c r="M9" s="5">
        <v>50241</v>
      </c>
      <c r="T9" s="4" t="s">
        <v>13</v>
      </c>
      <c r="U9">
        <v>3</v>
      </c>
      <c r="V9" s="6">
        <f>Y9-M9</f>
        <v>167</v>
      </c>
      <c r="Y9" s="5">
        <v>50408</v>
      </c>
      <c r="Z9" s="4" t="s">
        <v>13</v>
      </c>
      <c r="AA9">
        <v>3</v>
      </c>
      <c r="AB9" s="6">
        <v>223</v>
      </c>
      <c r="AE9" s="5">
        <v>50632</v>
      </c>
    </row>
    <row r="10" spans="2:31" x14ac:dyDescent="0.25">
      <c r="B10" s="4" t="s">
        <v>7</v>
      </c>
      <c r="C10">
        <v>4</v>
      </c>
      <c r="D10" s="6">
        <v>417</v>
      </c>
      <c r="G10" s="5">
        <v>50417</v>
      </c>
      <c r="H10" s="4" t="s">
        <v>7</v>
      </c>
      <c r="I10">
        <v>4</v>
      </c>
      <c r="J10" s="6"/>
      <c r="M10" s="5">
        <v>50417</v>
      </c>
      <c r="T10" s="4" t="s">
        <v>7</v>
      </c>
      <c r="U10">
        <v>4</v>
      </c>
      <c r="V10" s="6">
        <f>Y10-M10</f>
        <v>202</v>
      </c>
      <c r="Y10" s="5">
        <v>50619</v>
      </c>
      <c r="Z10" s="4" t="s">
        <v>7</v>
      </c>
      <c r="AA10">
        <v>4</v>
      </c>
      <c r="AB10" s="6">
        <v>0</v>
      </c>
      <c r="AE10" s="5">
        <v>50620</v>
      </c>
    </row>
    <row r="11" spans="2:31" x14ac:dyDescent="0.25">
      <c r="B11" s="4" t="s">
        <v>8</v>
      </c>
      <c r="C11">
        <v>5</v>
      </c>
      <c r="D11" s="7">
        <v>-769</v>
      </c>
      <c r="G11" s="5">
        <v>49231</v>
      </c>
      <c r="H11" s="4" t="s">
        <v>8</v>
      </c>
      <c r="I11">
        <v>5</v>
      </c>
      <c r="J11" s="6">
        <v>210</v>
      </c>
      <c r="M11" s="5">
        <f>G11+J11</f>
        <v>49441</v>
      </c>
      <c r="T11" s="4" t="s">
        <v>8</v>
      </c>
      <c r="U11">
        <v>5</v>
      </c>
      <c r="V11" s="6">
        <f>Y11-M11</f>
        <v>246</v>
      </c>
      <c r="Y11" s="5">
        <v>49687</v>
      </c>
      <c r="Z11" s="4" t="s">
        <v>8</v>
      </c>
      <c r="AA11">
        <v>5</v>
      </c>
      <c r="AB11" s="6">
        <v>240</v>
      </c>
      <c r="AE11" s="5">
        <v>49927</v>
      </c>
    </row>
    <row r="12" spans="2:31" x14ac:dyDescent="0.25">
      <c r="B12" s="4"/>
      <c r="D12" s="7"/>
      <c r="G12" s="5"/>
      <c r="H12" s="4"/>
      <c r="J12" s="7"/>
      <c r="M12" s="5"/>
      <c r="T12" s="4"/>
      <c r="V12" s="7"/>
      <c r="Y12" s="5"/>
      <c r="Z12" s="4" t="s">
        <v>20</v>
      </c>
      <c r="AA12">
        <v>6</v>
      </c>
      <c r="AB12" s="6">
        <v>234</v>
      </c>
      <c r="AE12" s="5">
        <v>50234</v>
      </c>
    </row>
    <row r="13" spans="2:31" x14ac:dyDescent="0.25">
      <c r="B13" s="4"/>
      <c r="D13" s="7"/>
      <c r="G13" s="5"/>
      <c r="H13" s="4"/>
      <c r="J13" s="7"/>
      <c r="M13" s="5"/>
      <c r="T13" s="4"/>
      <c r="V13" s="7"/>
      <c r="Y13" s="5"/>
      <c r="Z13" s="4" t="s">
        <v>21</v>
      </c>
      <c r="AA13">
        <v>7</v>
      </c>
      <c r="AB13" s="6">
        <v>231</v>
      </c>
      <c r="AE13" s="5">
        <v>50231</v>
      </c>
    </row>
    <row r="14" spans="2:31" x14ac:dyDescent="0.25">
      <c r="B14" s="4" t="s">
        <v>9</v>
      </c>
      <c r="C14">
        <v>6</v>
      </c>
      <c r="D14" s="6">
        <v>260</v>
      </c>
      <c r="G14" s="5">
        <v>51940</v>
      </c>
      <c r="H14" s="4" t="s">
        <v>9</v>
      </c>
      <c r="I14">
        <v>6</v>
      </c>
      <c r="J14" s="6"/>
      <c r="M14" s="5">
        <v>51940</v>
      </c>
      <c r="T14" s="4" t="s">
        <v>9</v>
      </c>
      <c r="U14">
        <v>6</v>
      </c>
      <c r="V14" s="6"/>
      <c r="Y14" s="5">
        <v>51940</v>
      </c>
      <c r="Z14" s="4" t="s">
        <v>9</v>
      </c>
      <c r="AA14">
        <v>8</v>
      </c>
      <c r="AB14" s="6">
        <v>151</v>
      </c>
      <c r="AE14" s="5">
        <f>Y14+AB14</f>
        <v>52091</v>
      </c>
    </row>
    <row r="15" spans="2:31" x14ac:dyDescent="0.25">
      <c r="B15" s="4"/>
      <c r="G15" s="5"/>
      <c r="H15" s="4"/>
      <c r="M15" s="5"/>
      <c r="T15" s="4"/>
      <c r="Y15" s="5"/>
      <c r="Z15" s="4"/>
      <c r="AE15" s="5"/>
    </row>
    <row r="16" spans="2:31" ht="15.75" thickBot="1" x14ac:dyDescent="0.3">
      <c r="B16" s="8" t="s">
        <v>10</v>
      </c>
      <c r="C16" s="9"/>
      <c r="D16" s="11">
        <f>SUM(D7:D14)</f>
        <v>802</v>
      </c>
      <c r="E16" s="9">
        <f>SUM(E7:E14)</f>
        <v>0</v>
      </c>
      <c r="F16" s="9">
        <f>SUM(F7:F14)</f>
        <v>0</v>
      </c>
      <c r="G16" s="10"/>
      <c r="H16" s="8" t="s">
        <v>10</v>
      </c>
      <c r="I16" s="9"/>
      <c r="J16" s="11">
        <f>SUM(J7:J14)</f>
        <v>265</v>
      </c>
      <c r="K16" s="9">
        <f>SUM(K7:K14)</f>
        <v>0</v>
      </c>
      <c r="L16" s="9">
        <f>SUM(L7:L14)</f>
        <v>0</v>
      </c>
      <c r="M16" s="10"/>
      <c r="N16" s="9"/>
      <c r="O16" s="9"/>
      <c r="P16" s="9"/>
      <c r="Q16" s="9"/>
      <c r="R16" s="9"/>
      <c r="S16" s="9"/>
      <c r="T16" s="8" t="s">
        <v>10</v>
      </c>
      <c r="U16" s="9"/>
      <c r="V16" s="11">
        <f>SUM(V7:V14)</f>
        <v>1118</v>
      </c>
      <c r="W16" s="9">
        <f>SUM(W7:W14)</f>
        <v>0</v>
      </c>
      <c r="X16" s="9">
        <f>SUM(X7:X14)</f>
        <v>0</v>
      </c>
      <c r="Y16" s="10"/>
      <c r="Z16" s="8" t="s">
        <v>10</v>
      </c>
      <c r="AA16" s="9"/>
      <c r="AB16" s="11">
        <f>SUM(AB7:AB14)</f>
        <v>1442</v>
      </c>
      <c r="AC16" s="9">
        <f>SUM(AC7:AC14)</f>
        <v>0</v>
      </c>
      <c r="AD16" s="9">
        <f>SUM(AD7:AD14)</f>
        <v>0</v>
      </c>
      <c r="AE16" s="10"/>
    </row>
    <row r="17" spans="2:31" ht="15.75" thickBot="1" x14ac:dyDescent="0.3"/>
    <row r="18" spans="2:31" ht="15.75" thickBot="1" x14ac:dyDescent="0.3">
      <c r="B18" s="1" t="s">
        <v>17</v>
      </c>
      <c r="C18" s="2"/>
      <c r="D18" s="2"/>
      <c r="E18" s="2" t="s">
        <v>24</v>
      </c>
      <c r="F18" s="2"/>
      <c r="G18" s="3"/>
      <c r="H18" s="1" t="s">
        <v>17</v>
      </c>
      <c r="I18" s="2"/>
      <c r="J18" s="2"/>
      <c r="K18" s="2" t="s">
        <v>25</v>
      </c>
      <c r="L18" s="2"/>
      <c r="M18" s="3"/>
      <c r="N18" s="1" t="s">
        <v>17</v>
      </c>
      <c r="O18" s="2"/>
      <c r="P18" s="2"/>
      <c r="Q18" s="2" t="s">
        <v>27</v>
      </c>
      <c r="R18" s="2"/>
      <c r="S18" s="3"/>
      <c r="T18" s="1" t="s">
        <v>17</v>
      </c>
      <c r="U18" s="2"/>
      <c r="V18" s="2"/>
      <c r="W18" s="2" t="s">
        <v>30</v>
      </c>
      <c r="X18" s="2"/>
      <c r="Y18" s="3"/>
      <c r="Z18" s="1" t="s">
        <v>17</v>
      </c>
      <c r="AA18" s="2"/>
      <c r="AB18" s="2"/>
      <c r="AC18" s="2" t="s">
        <v>31</v>
      </c>
      <c r="AD18" s="2"/>
      <c r="AE18" s="3"/>
    </row>
    <row r="19" spans="2:31" x14ac:dyDescent="0.25">
      <c r="B19" s="1"/>
      <c r="C19" s="2"/>
      <c r="D19" s="2" t="s">
        <v>2</v>
      </c>
      <c r="E19" s="2" t="s">
        <v>4</v>
      </c>
      <c r="F19" s="2"/>
      <c r="G19" s="3"/>
      <c r="H19" s="1"/>
      <c r="I19" s="2"/>
      <c r="J19" s="2" t="s">
        <v>2</v>
      </c>
      <c r="K19" s="2" t="s">
        <v>4</v>
      </c>
      <c r="L19" s="2"/>
      <c r="M19" s="3"/>
      <c r="N19" s="1"/>
      <c r="O19" s="2"/>
      <c r="P19" s="2" t="s">
        <v>2</v>
      </c>
      <c r="Q19" s="2" t="s">
        <v>4</v>
      </c>
      <c r="R19" s="2"/>
      <c r="S19" s="3"/>
      <c r="T19" s="1"/>
      <c r="U19" s="2"/>
      <c r="V19" s="2" t="s">
        <v>22</v>
      </c>
      <c r="W19" s="2" t="s">
        <v>23</v>
      </c>
      <c r="X19" s="2"/>
      <c r="Y19" s="3"/>
      <c r="Z19" s="1"/>
      <c r="AA19" s="2"/>
      <c r="AB19" s="2" t="s">
        <v>22</v>
      </c>
      <c r="AC19" s="2" t="s">
        <v>23</v>
      </c>
      <c r="AD19" s="2"/>
      <c r="AE19" s="3"/>
    </row>
    <row r="20" spans="2:31" x14ac:dyDescent="0.25">
      <c r="B20" s="4" t="s">
        <v>0</v>
      </c>
      <c r="C20" t="s">
        <v>1</v>
      </c>
      <c r="G20" s="5"/>
      <c r="H20" s="4" t="s">
        <v>0</v>
      </c>
      <c r="I20" t="s">
        <v>1</v>
      </c>
      <c r="M20" s="5"/>
      <c r="N20" s="4" t="s">
        <v>0</v>
      </c>
      <c r="O20" t="s">
        <v>1</v>
      </c>
      <c r="S20" s="5"/>
      <c r="T20" s="4" t="s">
        <v>0</v>
      </c>
      <c r="U20" t="s">
        <v>1</v>
      </c>
      <c r="Y20" s="5"/>
      <c r="Z20" s="4" t="s">
        <v>0</v>
      </c>
      <c r="AA20" t="s">
        <v>1</v>
      </c>
      <c r="AE20" s="5"/>
    </row>
    <row r="21" spans="2:31" x14ac:dyDescent="0.25">
      <c r="B21" s="4"/>
      <c r="F21" t="s">
        <v>11</v>
      </c>
      <c r="G21" s="5" t="s">
        <v>12</v>
      </c>
      <c r="H21" s="4"/>
      <c r="L21" t="s">
        <v>11</v>
      </c>
      <c r="M21" s="5" t="s">
        <v>12</v>
      </c>
      <c r="N21" s="4"/>
      <c r="R21" t="s">
        <v>11</v>
      </c>
      <c r="S21" s="5" t="s">
        <v>12</v>
      </c>
      <c r="T21" s="4"/>
      <c r="X21" t="s">
        <v>11</v>
      </c>
      <c r="Y21" s="5" t="s">
        <v>12</v>
      </c>
      <c r="Z21" s="4"/>
      <c r="AD21" t="s">
        <v>11</v>
      </c>
      <c r="AE21" s="5" t="s">
        <v>12</v>
      </c>
    </row>
    <row r="22" spans="2:31" x14ac:dyDescent="0.25">
      <c r="B22" s="4" t="s">
        <v>5</v>
      </c>
      <c r="C22">
        <v>1</v>
      </c>
      <c r="D22" s="6">
        <v>223</v>
      </c>
      <c r="G22" s="5">
        <v>51084</v>
      </c>
      <c r="H22" s="4" t="s">
        <v>5</v>
      </c>
      <c r="I22">
        <v>1</v>
      </c>
      <c r="J22" s="7">
        <v>-2495</v>
      </c>
      <c r="K22" s="7" t="s">
        <v>26</v>
      </c>
      <c r="M22" s="5">
        <v>48580</v>
      </c>
      <c r="N22" s="13" t="s">
        <v>5</v>
      </c>
      <c r="O22">
        <v>1</v>
      </c>
      <c r="P22" s="7"/>
      <c r="S22" s="5"/>
      <c r="T22" s="13" t="s">
        <v>5</v>
      </c>
      <c r="U22">
        <v>1</v>
      </c>
      <c r="V22" s="7"/>
      <c r="Y22" s="5"/>
      <c r="Z22" s="13" t="s">
        <v>5</v>
      </c>
      <c r="AA22">
        <v>1</v>
      </c>
      <c r="AB22" s="7"/>
      <c r="AE22" s="5"/>
    </row>
    <row r="23" spans="2:31" x14ac:dyDescent="0.25">
      <c r="B23" s="4" t="s">
        <v>6</v>
      </c>
      <c r="C23">
        <v>2</v>
      </c>
      <c r="D23" s="7">
        <v>-1378</v>
      </c>
      <c r="G23" s="5">
        <v>50325</v>
      </c>
      <c r="H23" s="4" t="s">
        <v>6</v>
      </c>
      <c r="I23">
        <v>2</v>
      </c>
      <c r="J23" s="6">
        <v>223</v>
      </c>
      <c r="M23" s="5">
        <v>49624</v>
      </c>
      <c r="N23" s="4" t="s">
        <v>6</v>
      </c>
      <c r="O23">
        <v>2</v>
      </c>
      <c r="P23" s="6">
        <v>223</v>
      </c>
      <c r="S23" s="5">
        <v>49847</v>
      </c>
      <c r="T23" s="4" t="s">
        <v>6</v>
      </c>
      <c r="U23">
        <v>2</v>
      </c>
      <c r="V23" s="7"/>
      <c r="Y23" s="5">
        <v>49847</v>
      </c>
      <c r="Z23" s="4" t="s">
        <v>6</v>
      </c>
      <c r="AA23">
        <v>2</v>
      </c>
      <c r="AB23" s="6">
        <v>269</v>
      </c>
      <c r="AE23" s="5">
        <v>50117</v>
      </c>
    </row>
    <row r="24" spans="2:31" x14ac:dyDescent="0.25">
      <c r="B24" s="4" t="s">
        <v>13</v>
      </c>
      <c r="C24">
        <v>3</v>
      </c>
      <c r="D24" s="6">
        <v>279</v>
      </c>
      <c r="G24" s="5">
        <v>50910</v>
      </c>
      <c r="H24" s="4" t="s">
        <v>13</v>
      </c>
      <c r="I24">
        <v>3</v>
      </c>
      <c r="J24" s="6">
        <v>227</v>
      </c>
      <c r="M24" s="5">
        <v>51138</v>
      </c>
      <c r="N24" s="4" t="s">
        <v>13</v>
      </c>
      <c r="O24">
        <v>3</v>
      </c>
      <c r="P24" s="6">
        <v>223</v>
      </c>
      <c r="S24" s="5">
        <v>51361</v>
      </c>
      <c r="T24" s="4" t="s">
        <v>13</v>
      </c>
      <c r="U24">
        <v>3</v>
      </c>
      <c r="V24" s="6"/>
      <c r="Y24" s="5">
        <v>51361</v>
      </c>
      <c r="Z24" s="4" t="s">
        <v>13</v>
      </c>
      <c r="AA24">
        <v>3</v>
      </c>
      <c r="AB24" s="6">
        <v>223</v>
      </c>
      <c r="AE24" s="5">
        <v>51585</v>
      </c>
    </row>
    <row r="25" spans="2:31" x14ac:dyDescent="0.25">
      <c r="B25" s="4" t="s">
        <v>7</v>
      </c>
      <c r="C25">
        <v>4</v>
      </c>
      <c r="D25" s="6">
        <v>223</v>
      </c>
      <c r="G25" s="5">
        <v>50483</v>
      </c>
      <c r="H25" s="4" t="s">
        <v>7</v>
      </c>
      <c r="I25">
        <v>4</v>
      </c>
      <c r="J25" s="6">
        <v>9</v>
      </c>
      <c r="M25" s="5">
        <v>50492</v>
      </c>
      <c r="N25" s="4" t="s">
        <v>7</v>
      </c>
      <c r="O25">
        <v>4</v>
      </c>
      <c r="P25" s="6">
        <v>239</v>
      </c>
      <c r="S25" s="5">
        <v>50731</v>
      </c>
      <c r="T25" s="4" t="s">
        <v>7</v>
      </c>
      <c r="U25">
        <v>4</v>
      </c>
      <c r="V25" s="6"/>
      <c r="Y25" s="5">
        <v>50731</v>
      </c>
      <c r="Z25" s="4" t="s">
        <v>7</v>
      </c>
      <c r="AA25">
        <v>4</v>
      </c>
      <c r="AB25" s="6">
        <v>228</v>
      </c>
      <c r="AE25" s="5">
        <v>50959</v>
      </c>
    </row>
    <row r="26" spans="2:31" x14ac:dyDescent="0.25">
      <c r="B26" s="4" t="s">
        <v>8</v>
      </c>
      <c r="C26">
        <v>5</v>
      </c>
      <c r="D26" s="6">
        <v>250</v>
      </c>
      <c r="G26" s="5">
        <v>50178</v>
      </c>
      <c r="H26" s="4" t="s">
        <v>8</v>
      </c>
      <c r="I26">
        <v>5</v>
      </c>
      <c r="J26" s="7">
        <v>-1360</v>
      </c>
      <c r="M26" s="5">
        <v>48784</v>
      </c>
      <c r="N26" s="4" t="s">
        <v>8</v>
      </c>
      <c r="O26">
        <v>5</v>
      </c>
      <c r="P26" s="6">
        <v>224</v>
      </c>
      <c r="S26" s="5">
        <v>49008</v>
      </c>
      <c r="T26" s="4" t="s">
        <v>8</v>
      </c>
      <c r="U26">
        <v>5</v>
      </c>
      <c r="V26" s="7">
        <v>-535</v>
      </c>
      <c r="Y26" s="5">
        <f>V26+S26</f>
        <v>48473</v>
      </c>
      <c r="Z26" s="4" t="s">
        <v>8</v>
      </c>
      <c r="AA26">
        <v>5</v>
      </c>
      <c r="AB26" s="7">
        <v>-638</v>
      </c>
      <c r="AC26" s="7" t="s">
        <v>26</v>
      </c>
      <c r="AE26" s="5">
        <v>47802</v>
      </c>
    </row>
    <row r="27" spans="2:31" x14ac:dyDescent="0.25">
      <c r="B27" s="4" t="s">
        <v>20</v>
      </c>
      <c r="C27">
        <v>6</v>
      </c>
      <c r="D27" s="6">
        <v>193</v>
      </c>
      <c r="G27" s="5">
        <v>50427</v>
      </c>
      <c r="H27" s="4" t="s">
        <v>20</v>
      </c>
      <c r="I27">
        <v>6</v>
      </c>
      <c r="J27" s="6">
        <v>8</v>
      </c>
      <c r="M27" s="5">
        <v>50435</v>
      </c>
      <c r="N27" s="4" t="s">
        <v>20</v>
      </c>
      <c r="O27">
        <v>6</v>
      </c>
      <c r="P27" s="6">
        <v>217</v>
      </c>
      <c r="S27" s="5">
        <v>50653</v>
      </c>
      <c r="T27" s="4" t="s">
        <v>20</v>
      </c>
      <c r="U27">
        <v>6</v>
      </c>
      <c r="V27" s="7"/>
      <c r="Y27" s="5">
        <v>50653</v>
      </c>
      <c r="Z27" s="4" t="s">
        <v>20</v>
      </c>
      <c r="AA27">
        <v>6</v>
      </c>
      <c r="AB27" s="6">
        <v>241</v>
      </c>
      <c r="AE27" s="5">
        <v>50894</v>
      </c>
    </row>
    <row r="28" spans="2:31" x14ac:dyDescent="0.25">
      <c r="B28" s="4" t="s">
        <v>21</v>
      </c>
      <c r="C28">
        <v>7</v>
      </c>
      <c r="D28" s="6">
        <v>205</v>
      </c>
      <c r="G28" s="5">
        <v>50436</v>
      </c>
      <c r="H28" s="4" t="s">
        <v>21</v>
      </c>
      <c r="I28">
        <v>7</v>
      </c>
      <c r="J28" s="6">
        <v>208</v>
      </c>
      <c r="M28" s="5">
        <v>50644</v>
      </c>
      <c r="N28" s="4" t="s">
        <v>21</v>
      </c>
      <c r="O28">
        <v>7</v>
      </c>
      <c r="P28" s="6">
        <v>223</v>
      </c>
      <c r="S28" s="5">
        <v>50867</v>
      </c>
      <c r="T28" s="4" t="s">
        <v>21</v>
      </c>
      <c r="U28">
        <v>7</v>
      </c>
      <c r="V28" s="7"/>
      <c r="Y28" s="5">
        <v>50867</v>
      </c>
      <c r="Z28" s="4" t="s">
        <v>21</v>
      </c>
      <c r="AA28">
        <v>7</v>
      </c>
      <c r="AB28" s="7">
        <v>-1788</v>
      </c>
      <c r="AE28" s="5">
        <v>50117</v>
      </c>
    </row>
    <row r="29" spans="2:31" x14ac:dyDescent="0.25">
      <c r="B29" s="4" t="s">
        <v>9</v>
      </c>
      <c r="C29">
        <v>8</v>
      </c>
      <c r="D29" s="6">
        <v>376</v>
      </c>
      <c r="G29" s="5">
        <v>52467</v>
      </c>
      <c r="H29" s="4" t="s">
        <v>9</v>
      </c>
      <c r="I29">
        <v>8</v>
      </c>
      <c r="J29" s="6">
        <v>286</v>
      </c>
      <c r="M29" s="5">
        <f>G29+J29</f>
        <v>52753</v>
      </c>
      <c r="N29" s="15" t="s">
        <v>9</v>
      </c>
      <c r="O29">
        <v>8</v>
      </c>
      <c r="P29" s="6">
        <v>247</v>
      </c>
      <c r="Q29" s="6" t="s">
        <v>32</v>
      </c>
      <c r="R29" s="6"/>
      <c r="S29" s="14">
        <f>M29+P29</f>
        <v>53000</v>
      </c>
      <c r="T29" s="15" t="s">
        <v>9</v>
      </c>
      <c r="U29">
        <v>8</v>
      </c>
      <c r="V29" s="6">
        <v>247</v>
      </c>
      <c r="W29" s="6" t="s">
        <v>32</v>
      </c>
      <c r="X29" s="6"/>
      <c r="Y29" s="14"/>
      <c r="Z29" s="4" t="s">
        <v>33</v>
      </c>
      <c r="AA29">
        <v>8</v>
      </c>
      <c r="AB29" s="6"/>
      <c r="AE29" s="5">
        <v>50000</v>
      </c>
    </row>
    <row r="30" spans="2:31" x14ac:dyDescent="0.25">
      <c r="B30" s="4"/>
      <c r="G30" s="5"/>
      <c r="H30" s="4"/>
      <c r="M30" s="5"/>
      <c r="N30" s="4"/>
      <c r="S30" s="5"/>
      <c r="T30" s="4"/>
      <c r="Y30" s="5"/>
      <c r="Z30" s="4"/>
      <c r="AE30" s="5"/>
    </row>
    <row r="31" spans="2:31" ht="15.75" thickBot="1" x14ac:dyDescent="0.3">
      <c r="B31" s="8" t="s">
        <v>10</v>
      </c>
      <c r="C31" s="9"/>
      <c r="D31" s="11">
        <f>SUM(D22:D30)</f>
        <v>371</v>
      </c>
      <c r="E31" s="9">
        <f>SUM(E22:E29)</f>
        <v>0</v>
      </c>
      <c r="F31" s="9">
        <f>SUM(F22:F29)</f>
        <v>0</v>
      </c>
      <c r="G31" s="10"/>
      <c r="H31" s="8" t="s">
        <v>10</v>
      </c>
      <c r="I31" s="9"/>
      <c r="J31" s="12">
        <f>SUM(J22:J29)</f>
        <v>-2894</v>
      </c>
      <c r="K31" s="9">
        <f>SUM(K22:K29)</f>
        <v>0</v>
      </c>
      <c r="L31" s="9">
        <f>SUM(L22:L29)</f>
        <v>0</v>
      </c>
      <c r="M31" s="10"/>
      <c r="N31" s="8" t="s">
        <v>10</v>
      </c>
      <c r="O31" s="9"/>
      <c r="P31" s="11">
        <f>SUM(P22:P29)</f>
        <v>1596</v>
      </c>
      <c r="Q31" s="9">
        <f>SUM(Q22:Q29)</f>
        <v>0</v>
      </c>
      <c r="R31" s="9">
        <f>SUM(R22:R29)</f>
        <v>0</v>
      </c>
      <c r="S31" s="10"/>
      <c r="T31" s="8" t="s">
        <v>10</v>
      </c>
      <c r="U31" s="9"/>
      <c r="V31" s="11">
        <f>SUM(V22:V29)</f>
        <v>-288</v>
      </c>
      <c r="W31" s="9">
        <f>SUM(W22:W29)</f>
        <v>0</v>
      </c>
      <c r="X31" s="9">
        <f>SUM(X22:X29)</f>
        <v>0</v>
      </c>
      <c r="Y31" s="10"/>
      <c r="Z31" s="8" t="s">
        <v>10</v>
      </c>
      <c r="AA31" s="9"/>
      <c r="AB31" s="12">
        <f>SUM(AB22:AB29)</f>
        <v>-1465</v>
      </c>
      <c r="AC31" s="9">
        <f>SUM(AC22:AC29)</f>
        <v>0</v>
      </c>
      <c r="AD31" s="9">
        <f>SUM(AD22:AD29)</f>
        <v>0</v>
      </c>
      <c r="AE31" s="10"/>
    </row>
    <row r="32" spans="2:31" ht="6.75" customHeight="1" x14ac:dyDescent="0.25"/>
    <row r="33" spans="8:31" ht="0.75" customHeight="1" x14ac:dyDescent="0.25"/>
    <row r="34" spans="8:31" ht="31.5" x14ac:dyDescent="0.5">
      <c r="H34" s="16"/>
      <c r="I34" s="17">
        <v>46021</v>
      </c>
      <c r="J34" s="17">
        <v>46022</v>
      </c>
      <c r="K34" s="17">
        <v>45658</v>
      </c>
      <c r="L34" s="17">
        <v>45659</v>
      </c>
      <c r="M34" s="17">
        <v>45660</v>
      </c>
      <c r="N34" s="17">
        <v>45663</v>
      </c>
      <c r="O34" s="17">
        <v>45664</v>
      </c>
      <c r="P34" s="17">
        <v>45665</v>
      </c>
      <c r="Q34" s="17">
        <v>45666</v>
      </c>
      <c r="R34" s="17">
        <v>45667</v>
      </c>
      <c r="S34" s="16"/>
      <c r="T34" s="18" t="s">
        <v>40</v>
      </c>
      <c r="U34" s="18"/>
      <c r="V34" s="18"/>
      <c r="W34" s="16"/>
      <c r="X34" s="16" t="s">
        <v>41</v>
      </c>
      <c r="Y34" s="16"/>
      <c r="Z34" s="16"/>
      <c r="AB34" s="23" t="s">
        <v>36</v>
      </c>
      <c r="AC34" t="s">
        <v>37</v>
      </c>
      <c r="AD34">
        <v>7</v>
      </c>
      <c r="AE34" s="25">
        <v>158</v>
      </c>
    </row>
    <row r="35" spans="8:31" x14ac:dyDescent="0.25">
      <c r="H35" s="18" t="s">
        <v>5</v>
      </c>
      <c r="I35" s="20">
        <f>D7</f>
        <v>328</v>
      </c>
      <c r="J35" s="20">
        <f>J7</f>
        <v>55</v>
      </c>
      <c r="K35" s="20">
        <v>0</v>
      </c>
      <c r="L35" s="20">
        <v>280</v>
      </c>
      <c r="M35" s="20">
        <v>132</v>
      </c>
      <c r="N35" s="20">
        <v>223</v>
      </c>
      <c r="O35" s="18">
        <v>-2495</v>
      </c>
      <c r="P35" s="18" t="s">
        <v>35</v>
      </c>
      <c r="Q35" s="19"/>
      <c r="R35" s="19"/>
      <c r="S35" s="16"/>
      <c r="T35" s="18">
        <f>O35+X35</f>
        <v>-1195</v>
      </c>
      <c r="U35" s="18"/>
      <c r="V35" s="18"/>
      <c r="W35" s="16"/>
      <c r="X35" s="16">
        <v>1300</v>
      </c>
      <c r="Y35" s="16"/>
      <c r="Z35" s="16"/>
      <c r="AE35" s="25"/>
    </row>
    <row r="36" spans="8:31" ht="34.5" x14ac:dyDescent="0.55000000000000004">
      <c r="H36" s="16" t="s">
        <v>6</v>
      </c>
      <c r="I36" s="20">
        <f>D8</f>
        <v>325</v>
      </c>
      <c r="J36" s="20">
        <f>J8</f>
        <v>0</v>
      </c>
      <c r="K36" s="20">
        <v>0</v>
      </c>
      <c r="L36" s="20">
        <v>223</v>
      </c>
      <c r="M36" s="20">
        <v>231</v>
      </c>
      <c r="N36" s="18">
        <v>-1378</v>
      </c>
      <c r="O36" s="20">
        <v>223</v>
      </c>
      <c r="P36" s="20">
        <v>223</v>
      </c>
      <c r="Q36" s="20">
        <v>0</v>
      </c>
      <c r="R36" s="20">
        <v>269</v>
      </c>
      <c r="S36" s="16"/>
      <c r="T36" s="18">
        <v>78</v>
      </c>
      <c r="U36" s="16"/>
      <c r="V36" s="16"/>
      <c r="W36" s="16"/>
      <c r="X36" s="16">
        <v>1300</v>
      </c>
      <c r="Y36" s="16"/>
      <c r="Z36" s="16"/>
      <c r="AB36" s="24" t="s">
        <v>38</v>
      </c>
      <c r="AC36" t="s">
        <v>16</v>
      </c>
      <c r="AD36">
        <v>3</v>
      </c>
      <c r="AE36" s="25">
        <v>440</v>
      </c>
    </row>
    <row r="37" spans="8:31" x14ac:dyDescent="0.25">
      <c r="H37" s="16" t="s">
        <v>13</v>
      </c>
      <c r="I37" s="21">
        <v>241</v>
      </c>
      <c r="J37" s="21">
        <v>0</v>
      </c>
      <c r="K37" s="21">
        <v>0</v>
      </c>
      <c r="L37" s="21">
        <v>167</v>
      </c>
      <c r="M37" s="21">
        <v>223</v>
      </c>
      <c r="N37" s="21">
        <v>279</v>
      </c>
      <c r="O37" s="21">
        <v>227</v>
      </c>
      <c r="P37" s="21">
        <v>223</v>
      </c>
      <c r="Q37" s="21">
        <v>0</v>
      </c>
      <c r="R37" s="21">
        <v>223</v>
      </c>
      <c r="S37" s="16"/>
      <c r="T37" s="18"/>
      <c r="U37" s="16"/>
      <c r="V37" s="16"/>
      <c r="W37" s="16"/>
      <c r="X37" s="16">
        <v>1300</v>
      </c>
      <c r="Y37" s="16"/>
      <c r="Z37" s="16"/>
      <c r="AE37" s="25">
        <f>SUM(AE34:AE36)</f>
        <v>598</v>
      </c>
    </row>
    <row r="38" spans="8:31" x14ac:dyDescent="0.25">
      <c r="H38" s="16" t="s">
        <v>7</v>
      </c>
      <c r="I38" s="21">
        <v>417</v>
      </c>
      <c r="J38" s="21">
        <v>0</v>
      </c>
      <c r="K38" s="21">
        <v>0</v>
      </c>
      <c r="L38" s="21">
        <v>202</v>
      </c>
      <c r="M38" s="21">
        <v>0</v>
      </c>
      <c r="N38" s="21">
        <v>223</v>
      </c>
      <c r="O38" s="21">
        <v>9</v>
      </c>
      <c r="P38" s="21">
        <v>239</v>
      </c>
      <c r="Q38" s="21">
        <v>0</v>
      </c>
      <c r="R38" s="21">
        <v>228</v>
      </c>
      <c r="S38" s="16"/>
      <c r="T38" s="18"/>
      <c r="U38" s="16"/>
      <c r="V38" s="16"/>
      <c r="W38" s="16"/>
      <c r="X38" s="16">
        <v>1300</v>
      </c>
      <c r="Y38" s="16"/>
      <c r="Z38" s="16"/>
      <c r="AE38" s="25"/>
    </row>
    <row r="39" spans="8:31" x14ac:dyDescent="0.25">
      <c r="H39" s="16" t="s">
        <v>8</v>
      </c>
      <c r="I39" s="18">
        <v>-769</v>
      </c>
      <c r="J39" s="20">
        <v>210</v>
      </c>
      <c r="K39" s="20">
        <v>0</v>
      </c>
      <c r="L39" s="20">
        <v>246</v>
      </c>
      <c r="M39" s="20">
        <v>240</v>
      </c>
      <c r="N39" s="20">
        <v>250</v>
      </c>
      <c r="O39" s="18">
        <v>-1360</v>
      </c>
      <c r="P39" s="20">
        <v>224</v>
      </c>
      <c r="Q39" s="18">
        <v>-535</v>
      </c>
      <c r="R39" s="18">
        <v>-638</v>
      </c>
      <c r="S39" s="18" t="s">
        <v>35</v>
      </c>
      <c r="T39" s="18">
        <v>160</v>
      </c>
      <c r="U39" s="16"/>
      <c r="V39" s="16"/>
      <c r="W39" s="16"/>
      <c r="X39" s="16">
        <v>1300</v>
      </c>
      <c r="Y39" s="16"/>
      <c r="Z39" s="16"/>
      <c r="AB39" t="s">
        <v>39</v>
      </c>
      <c r="AC39">
        <v>4</v>
      </c>
      <c r="AD39">
        <v>2</v>
      </c>
      <c r="AE39">
        <v>3000</v>
      </c>
    </row>
    <row r="40" spans="8:31" x14ac:dyDescent="0.25">
      <c r="H40" s="16" t="s">
        <v>20</v>
      </c>
      <c r="I40" s="22">
        <v>0</v>
      </c>
      <c r="J40" s="21">
        <v>0</v>
      </c>
      <c r="K40" s="21">
        <v>0</v>
      </c>
      <c r="L40" s="21">
        <v>0</v>
      </c>
      <c r="M40" s="21">
        <v>234</v>
      </c>
      <c r="N40" s="21">
        <v>193</v>
      </c>
      <c r="O40" s="21">
        <v>8</v>
      </c>
      <c r="P40" s="21">
        <v>217</v>
      </c>
      <c r="Q40" s="21">
        <v>0</v>
      </c>
      <c r="R40" s="21">
        <v>241</v>
      </c>
      <c r="S40" s="16"/>
      <c r="T40" s="18"/>
      <c r="U40" s="16"/>
      <c r="V40" s="16"/>
      <c r="W40" s="16"/>
      <c r="X40" s="16">
        <v>1300</v>
      </c>
      <c r="Y40" s="16"/>
      <c r="Z40" s="16"/>
    </row>
    <row r="41" spans="8:31" x14ac:dyDescent="0.25">
      <c r="H41" s="16" t="s">
        <v>21</v>
      </c>
      <c r="I41" s="19">
        <v>0</v>
      </c>
      <c r="J41" s="20">
        <v>0</v>
      </c>
      <c r="K41" s="20">
        <v>0</v>
      </c>
      <c r="L41" s="20">
        <v>0</v>
      </c>
      <c r="M41" s="20">
        <v>231</v>
      </c>
      <c r="N41" s="20">
        <v>205</v>
      </c>
      <c r="O41" s="20">
        <v>208</v>
      </c>
      <c r="P41" s="20">
        <v>223</v>
      </c>
      <c r="Q41" s="20">
        <v>0</v>
      </c>
      <c r="R41" s="18">
        <v>1788</v>
      </c>
      <c r="S41" s="16"/>
      <c r="T41" s="18">
        <f>R41-X41</f>
        <v>488</v>
      </c>
      <c r="U41" s="16"/>
      <c r="V41" s="16"/>
      <c r="W41" s="16"/>
      <c r="X41" s="16">
        <v>1300</v>
      </c>
      <c r="Y41" s="16"/>
      <c r="Z41" s="16"/>
      <c r="AE41">
        <v>2400</v>
      </c>
    </row>
    <row r="42" spans="8:31" x14ac:dyDescent="0.25">
      <c r="H42" s="16" t="s">
        <v>33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6"/>
      <c r="T42" s="16"/>
      <c r="U42" s="16"/>
      <c r="V42" s="16"/>
      <c r="W42" s="16"/>
      <c r="X42" s="16"/>
      <c r="Y42" s="16"/>
      <c r="Z42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C8FE-7550-4216-80A8-028D0184100F}">
  <dimension ref="B2:AM163"/>
  <sheetViews>
    <sheetView tabSelected="1" topLeftCell="A126" zoomScale="80" zoomScaleNormal="80" workbookViewId="0">
      <selection activeCell="B152" sqref="B152"/>
    </sheetView>
  </sheetViews>
  <sheetFormatPr baseColWidth="10" defaultRowHeight="15" x14ac:dyDescent="0.25"/>
  <cols>
    <col min="1" max="1" width="1.42578125" customWidth="1"/>
    <col min="2" max="2" width="11.5703125" customWidth="1"/>
    <col min="3" max="3" width="7.28515625" customWidth="1"/>
    <col min="4" max="4" width="8.7109375" customWidth="1"/>
    <col min="5" max="5" width="11" customWidth="1"/>
    <col min="6" max="7" width="8.7109375" customWidth="1"/>
    <col min="8" max="8" width="13.42578125" customWidth="1"/>
    <col min="9" max="9" width="7.140625" customWidth="1"/>
    <col min="10" max="11" width="8.7109375" customWidth="1"/>
    <col min="12" max="12" width="7.7109375" customWidth="1"/>
    <col min="13" max="13" width="8.7109375" customWidth="1"/>
    <col min="14" max="14" width="11.140625" customWidth="1"/>
    <col min="15" max="15" width="8.42578125" customWidth="1"/>
    <col min="16" max="17" width="8.7109375" customWidth="1"/>
    <col min="18" max="18" width="7.7109375" customWidth="1"/>
    <col min="19" max="19" width="8.7109375" customWidth="1"/>
    <col min="20" max="20" width="11.140625" customWidth="1"/>
    <col min="21" max="21" width="9.42578125" customWidth="1"/>
    <col min="22" max="22" width="8.7109375" customWidth="1"/>
    <col min="23" max="24" width="10.7109375" customWidth="1"/>
    <col min="25" max="25" width="8.7109375" customWidth="1"/>
    <col min="26" max="26" width="11.140625" customWidth="1"/>
    <col min="27" max="28" width="9" customWidth="1"/>
    <col min="29" max="29" width="8.28515625" customWidth="1"/>
    <col min="30" max="30" width="9" customWidth="1"/>
    <col min="31" max="31" width="7.85546875" customWidth="1"/>
    <col min="32" max="33" width="8.42578125" customWidth="1"/>
    <col min="34" max="34" width="5.140625" customWidth="1"/>
    <col min="35" max="35" width="4.42578125" customWidth="1"/>
    <col min="36" max="36" width="14" customWidth="1"/>
    <col min="37" max="37" width="9.85546875" customWidth="1"/>
  </cols>
  <sheetData>
    <row r="2" spans="2:37" x14ac:dyDescent="0.25">
      <c r="F2" s="33" t="s">
        <v>62</v>
      </c>
      <c r="G2" s="33" t="s">
        <v>63</v>
      </c>
      <c r="H2" s="33" t="s">
        <v>36</v>
      </c>
      <c r="I2" s="33" t="s">
        <v>64</v>
      </c>
      <c r="J2" s="34" t="s">
        <v>65</v>
      </c>
      <c r="K2" s="33" t="s">
        <v>62</v>
      </c>
      <c r="L2" s="33" t="s">
        <v>63</v>
      </c>
      <c r="M2" s="33" t="s">
        <v>36</v>
      </c>
      <c r="N2" s="33" t="s">
        <v>64</v>
      </c>
      <c r="O2" s="33" t="s">
        <v>65</v>
      </c>
      <c r="P2" s="33" t="s">
        <v>62</v>
      </c>
      <c r="Q2" s="33" t="s">
        <v>63</v>
      </c>
      <c r="R2" s="33" t="s">
        <v>36</v>
      </c>
      <c r="S2" s="33" t="s">
        <v>64</v>
      </c>
      <c r="T2" s="33" t="s">
        <v>65</v>
      </c>
      <c r="U2" s="33" t="s">
        <v>62</v>
      </c>
      <c r="V2" s="33" t="s">
        <v>63</v>
      </c>
      <c r="W2" s="33" t="s">
        <v>36</v>
      </c>
      <c r="X2" s="33" t="s">
        <v>64</v>
      </c>
      <c r="Y2" s="33" t="s">
        <v>65</v>
      </c>
      <c r="Z2" s="33" t="s">
        <v>62</v>
      </c>
      <c r="AA2" s="33" t="s">
        <v>63</v>
      </c>
      <c r="AB2" s="33" t="s">
        <v>36</v>
      </c>
      <c r="AC2" s="33" t="s">
        <v>64</v>
      </c>
      <c r="AD2" s="33" t="s">
        <v>65</v>
      </c>
    </row>
    <row r="3" spans="2:37" x14ac:dyDescent="0.25">
      <c r="E3" s="16"/>
      <c r="F3" s="17">
        <v>45691</v>
      </c>
      <c r="G3" s="17">
        <v>45692</v>
      </c>
      <c r="H3" s="17">
        <v>45693</v>
      </c>
      <c r="I3" s="17">
        <v>45694</v>
      </c>
      <c r="J3" s="17">
        <v>45695</v>
      </c>
      <c r="K3" s="17">
        <v>45698</v>
      </c>
      <c r="L3" s="17">
        <v>45699</v>
      </c>
      <c r="M3" s="17">
        <v>45700</v>
      </c>
      <c r="N3" s="17">
        <v>45701</v>
      </c>
      <c r="O3" s="17">
        <v>45702</v>
      </c>
      <c r="P3" s="17">
        <v>45705</v>
      </c>
      <c r="Q3" s="17">
        <v>45706</v>
      </c>
      <c r="R3" s="17">
        <v>45707</v>
      </c>
      <c r="S3" s="17">
        <v>45708</v>
      </c>
      <c r="T3" s="17">
        <v>45709</v>
      </c>
      <c r="U3" s="17">
        <v>45712</v>
      </c>
      <c r="V3" s="17">
        <v>45713</v>
      </c>
      <c r="W3" s="17">
        <v>45714</v>
      </c>
      <c r="X3" s="17">
        <v>45715</v>
      </c>
      <c r="Y3" s="17">
        <v>45716</v>
      </c>
      <c r="Z3" s="17">
        <v>45719</v>
      </c>
      <c r="AA3" s="17">
        <v>45720</v>
      </c>
      <c r="AB3" s="17">
        <v>45721</v>
      </c>
      <c r="AC3" s="17">
        <v>45722</v>
      </c>
      <c r="AD3" s="17">
        <v>45723</v>
      </c>
      <c r="AE3" s="16"/>
      <c r="AF3" s="16"/>
      <c r="AG3" s="18" t="s">
        <v>40</v>
      </c>
      <c r="AH3" s="18"/>
      <c r="AI3" s="18"/>
      <c r="AJ3" s="16"/>
      <c r="AK3" s="16" t="s">
        <v>41</v>
      </c>
    </row>
    <row r="4" spans="2:37" ht="18.75" x14ac:dyDescent="0.3">
      <c r="E4" s="26" t="s">
        <v>52</v>
      </c>
      <c r="F4" s="40">
        <f>D15</f>
        <v>200.86</v>
      </c>
      <c r="G4" s="36">
        <f>J15</f>
        <v>-257.42</v>
      </c>
      <c r="H4" s="36">
        <f>P15</f>
        <v>-954.46</v>
      </c>
      <c r="I4" s="40">
        <f>V15</f>
        <v>207</v>
      </c>
      <c r="J4" s="40">
        <v>104</v>
      </c>
      <c r="K4" s="36">
        <f>D26</f>
        <v>-636.12000000000262</v>
      </c>
      <c r="L4" s="36">
        <v>-474</v>
      </c>
      <c r="M4" s="37"/>
      <c r="N4" s="38"/>
      <c r="O4" s="3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36">
        <v>0</v>
      </c>
      <c r="AH4" s="18">
        <v>1</v>
      </c>
      <c r="AI4" s="18">
        <v>2</v>
      </c>
      <c r="AJ4" s="16" t="s">
        <v>73</v>
      </c>
      <c r="AK4" s="39">
        <v>950</v>
      </c>
    </row>
    <row r="5" spans="2:37" ht="21" x14ac:dyDescent="0.35">
      <c r="E5" s="19" t="s">
        <v>53</v>
      </c>
      <c r="F5" s="35"/>
      <c r="G5" s="35"/>
      <c r="H5" s="35"/>
      <c r="I5" s="35"/>
      <c r="J5" s="35"/>
      <c r="K5" s="36">
        <f>D27</f>
        <v>-98</v>
      </c>
      <c r="L5" s="40">
        <v>221</v>
      </c>
      <c r="M5" s="40">
        <v>170</v>
      </c>
      <c r="N5" s="40">
        <f>V27</f>
        <v>164</v>
      </c>
      <c r="O5" s="40">
        <f>AB27</f>
        <v>185</v>
      </c>
      <c r="P5" s="40">
        <f>D39</f>
        <v>161</v>
      </c>
      <c r="Q5" s="40">
        <f>J39</f>
        <v>154</v>
      </c>
      <c r="R5" s="40">
        <f>P39</f>
        <v>191</v>
      </c>
      <c r="S5" s="40">
        <f>V39</f>
        <v>0</v>
      </c>
      <c r="T5" s="40">
        <f>AB39</f>
        <v>302</v>
      </c>
      <c r="U5" s="40">
        <f>D51</f>
        <v>155</v>
      </c>
      <c r="V5" s="40">
        <f>J51</f>
        <v>271</v>
      </c>
      <c r="W5" s="36">
        <f>P51</f>
        <v>-1056</v>
      </c>
      <c r="X5" s="44"/>
      <c r="Y5" s="16"/>
      <c r="Z5" s="16"/>
      <c r="AA5" s="16"/>
      <c r="AB5" s="16"/>
      <c r="AC5" s="16"/>
      <c r="AD5" s="16"/>
      <c r="AE5" s="16"/>
      <c r="AF5" s="16"/>
      <c r="AG5" s="41">
        <v>56</v>
      </c>
      <c r="AH5" s="16">
        <v>475</v>
      </c>
      <c r="AI5" s="16">
        <v>475</v>
      </c>
      <c r="AJ5" s="16">
        <v>2</v>
      </c>
      <c r="AK5" s="39">
        <v>950</v>
      </c>
    </row>
    <row r="6" spans="2:37" ht="21" x14ac:dyDescent="0.35">
      <c r="E6" s="47" t="s">
        <v>54</v>
      </c>
      <c r="F6" s="35"/>
      <c r="G6" s="35"/>
      <c r="H6" s="35"/>
      <c r="I6" s="35"/>
      <c r="J6" s="35"/>
      <c r="K6" s="40">
        <f>D28</f>
        <v>108</v>
      </c>
      <c r="L6" s="36">
        <v>-1030</v>
      </c>
      <c r="M6" s="36">
        <v>-242</v>
      </c>
      <c r="N6" s="40">
        <f>V28</f>
        <v>175</v>
      </c>
      <c r="O6" s="40">
        <f>AB28</f>
        <v>181</v>
      </c>
      <c r="P6" s="40">
        <f>D40</f>
        <v>155</v>
      </c>
      <c r="Q6" s="40">
        <f>J40</f>
        <v>171</v>
      </c>
      <c r="R6" s="40">
        <f>P40</f>
        <v>156</v>
      </c>
      <c r="S6" s="40">
        <f>V40</f>
        <v>353</v>
      </c>
      <c r="T6" s="36">
        <f>AB40</f>
        <v>-953</v>
      </c>
      <c r="U6" s="40">
        <f>D52</f>
        <v>309</v>
      </c>
      <c r="V6" s="40">
        <f>J52</f>
        <v>197</v>
      </c>
      <c r="W6" s="40">
        <f>P52</f>
        <v>169</v>
      </c>
      <c r="X6" s="16"/>
      <c r="Y6" s="40">
        <f>AB52</f>
        <v>169</v>
      </c>
      <c r="Z6" s="40">
        <v>12</v>
      </c>
      <c r="AA6" s="36">
        <f>J64</f>
        <v>-952</v>
      </c>
      <c r="AB6" s="28">
        <f>P64</f>
        <v>161</v>
      </c>
      <c r="AC6" s="49" t="s">
        <v>92</v>
      </c>
      <c r="AD6" s="16"/>
      <c r="AE6" s="16"/>
      <c r="AF6" s="16"/>
      <c r="AG6" s="41">
        <v>0</v>
      </c>
      <c r="AH6" s="16">
        <v>475</v>
      </c>
      <c r="AI6" s="16">
        <v>475</v>
      </c>
      <c r="AJ6" s="16">
        <v>2</v>
      </c>
      <c r="AK6" s="39">
        <v>950</v>
      </c>
    </row>
    <row r="7" spans="2:37" ht="21" x14ac:dyDescent="0.35">
      <c r="E7" s="19" t="s">
        <v>61</v>
      </c>
      <c r="F7" s="40"/>
      <c r="G7" s="40"/>
      <c r="H7" s="40"/>
      <c r="I7" s="40"/>
      <c r="J7" s="40"/>
      <c r="K7" s="40"/>
      <c r="L7" s="40"/>
      <c r="M7" s="40">
        <v>146</v>
      </c>
      <c r="N7" s="40">
        <f>V26</f>
        <v>164</v>
      </c>
      <c r="O7" s="40">
        <f>AB26</f>
        <v>159</v>
      </c>
      <c r="P7" s="40">
        <f>D38</f>
        <v>169</v>
      </c>
      <c r="Q7" s="40">
        <f>J38</f>
        <v>162</v>
      </c>
      <c r="R7" s="36">
        <f>P38</f>
        <v>-1019</v>
      </c>
      <c r="S7" s="40">
        <f>V38</f>
        <v>155</v>
      </c>
      <c r="T7" s="40">
        <f>AB38</f>
        <v>313</v>
      </c>
      <c r="U7" s="40">
        <f>D50</f>
        <v>416</v>
      </c>
      <c r="V7" s="36">
        <f>J50</f>
        <v>-1059</v>
      </c>
      <c r="W7" s="40">
        <f>P50</f>
        <v>160</v>
      </c>
      <c r="X7" s="16"/>
      <c r="Y7" s="40">
        <f>AB50</f>
        <v>227</v>
      </c>
      <c r="Z7" s="40">
        <v>155</v>
      </c>
      <c r="AA7" s="36">
        <f>J62</f>
        <v>-745</v>
      </c>
      <c r="AB7" s="44"/>
      <c r="AC7" s="16"/>
      <c r="AD7" s="16"/>
      <c r="AE7" s="16"/>
      <c r="AF7" s="16"/>
      <c r="AG7" s="41">
        <f>59+19</f>
        <v>78</v>
      </c>
      <c r="AH7" s="16">
        <v>475</v>
      </c>
      <c r="AI7" s="16">
        <v>475</v>
      </c>
      <c r="AJ7" s="16">
        <v>2</v>
      </c>
      <c r="AK7" s="39">
        <v>950</v>
      </c>
    </row>
    <row r="8" spans="2:37" ht="18.75" x14ac:dyDescent="0.3">
      <c r="E8" s="19" t="s">
        <v>59</v>
      </c>
      <c r="F8" s="40">
        <f>D18</f>
        <v>220</v>
      </c>
      <c r="G8" s="40">
        <f>J18</f>
        <v>252</v>
      </c>
      <c r="H8" s="40">
        <f>P18</f>
        <v>313</v>
      </c>
      <c r="I8" s="40">
        <f>V18</f>
        <v>267</v>
      </c>
      <c r="J8" s="40">
        <f>AB18</f>
        <v>198</v>
      </c>
      <c r="K8" s="40">
        <f>D29</f>
        <v>0</v>
      </c>
      <c r="L8" s="40">
        <v>284</v>
      </c>
      <c r="M8" s="40">
        <v>208</v>
      </c>
      <c r="N8" s="40">
        <v>0</v>
      </c>
      <c r="O8" s="40">
        <f>AB29</f>
        <v>208</v>
      </c>
      <c r="P8" s="43"/>
      <c r="Q8" s="16"/>
      <c r="R8" s="16"/>
      <c r="S8" s="16"/>
      <c r="T8" s="16"/>
      <c r="U8" s="16"/>
      <c r="V8" s="16"/>
      <c r="W8" s="40"/>
      <c r="X8" s="16"/>
      <c r="Y8" s="40"/>
      <c r="Z8" s="40"/>
      <c r="AA8" s="16"/>
      <c r="AB8" s="16"/>
      <c r="AC8" s="16"/>
      <c r="AD8" s="16"/>
      <c r="AE8" s="16"/>
      <c r="AF8" s="16"/>
      <c r="AG8" s="18" t="s">
        <v>80</v>
      </c>
      <c r="AH8" s="16"/>
      <c r="AI8" s="16"/>
      <c r="AJ8" s="16">
        <v>6</v>
      </c>
      <c r="AK8" s="39">
        <v>950</v>
      </c>
    </row>
    <row r="10" spans="2:37" ht="15.75" thickBot="1" x14ac:dyDescent="0.3"/>
    <row r="11" spans="2:37" ht="15.75" thickBot="1" x14ac:dyDescent="0.3">
      <c r="B11" s="1" t="s">
        <v>17</v>
      </c>
      <c r="C11" s="2"/>
      <c r="D11" s="2"/>
      <c r="E11" s="2" t="s">
        <v>43</v>
      </c>
      <c r="F11" s="2"/>
      <c r="G11" s="3"/>
      <c r="H11" s="1" t="s">
        <v>17</v>
      </c>
      <c r="I11" s="2"/>
      <c r="J11" s="2"/>
      <c r="K11" s="2" t="s">
        <v>44</v>
      </c>
      <c r="L11" s="2"/>
      <c r="M11" s="3"/>
      <c r="N11" s="1" t="s">
        <v>17</v>
      </c>
      <c r="O11" s="2"/>
      <c r="P11" s="2"/>
      <c r="Q11" s="2" t="s">
        <v>45</v>
      </c>
      <c r="R11" s="2"/>
      <c r="S11" s="3"/>
      <c r="T11" s="1" t="s">
        <v>17</v>
      </c>
      <c r="U11" s="2"/>
      <c r="V11" s="2"/>
      <c r="W11" s="2" t="s">
        <v>46</v>
      </c>
      <c r="X11" s="2"/>
      <c r="Y11" s="3"/>
      <c r="Z11" s="1" t="s">
        <v>17</v>
      </c>
      <c r="AA11" s="2"/>
      <c r="AB11" s="2"/>
      <c r="AC11" s="2" t="s">
        <v>47</v>
      </c>
      <c r="AD11" s="2"/>
      <c r="AE11" s="3"/>
    </row>
    <row r="12" spans="2:37" x14ac:dyDescent="0.25">
      <c r="B12" s="1"/>
      <c r="C12" s="2"/>
      <c r="D12" s="2" t="s">
        <v>2</v>
      </c>
      <c r="E12" s="2" t="s">
        <v>4</v>
      </c>
      <c r="F12" s="2"/>
      <c r="G12" s="3"/>
      <c r="H12" s="1"/>
      <c r="I12" s="2"/>
      <c r="J12" s="2" t="s">
        <v>2</v>
      </c>
      <c r="K12" s="2" t="s">
        <v>4</v>
      </c>
      <c r="L12" s="2"/>
      <c r="M12" s="3"/>
      <c r="N12" s="1"/>
      <c r="O12" s="2"/>
      <c r="P12" s="2" t="s">
        <v>2</v>
      </c>
      <c r="Q12" s="2" t="s">
        <v>4</v>
      </c>
      <c r="R12" s="2"/>
      <c r="S12" s="3"/>
      <c r="T12" s="1"/>
      <c r="U12" s="2"/>
      <c r="V12" s="2" t="s">
        <v>22</v>
      </c>
      <c r="W12" s="2" t="s">
        <v>23</v>
      </c>
      <c r="X12" s="2"/>
      <c r="Y12" s="3"/>
      <c r="Z12" s="1"/>
      <c r="AA12" s="2"/>
      <c r="AB12" s="2" t="s">
        <v>22</v>
      </c>
      <c r="AC12" s="2" t="s">
        <v>23</v>
      </c>
      <c r="AD12" s="2"/>
      <c r="AE12" s="3"/>
    </row>
    <row r="13" spans="2:37" x14ac:dyDescent="0.25">
      <c r="B13" s="4" t="s">
        <v>0</v>
      </c>
      <c r="C13" t="s">
        <v>1</v>
      </c>
      <c r="G13" s="5"/>
      <c r="H13" s="4" t="s">
        <v>0</v>
      </c>
      <c r="I13" t="s">
        <v>1</v>
      </c>
      <c r="M13" s="5"/>
      <c r="N13" s="4" t="s">
        <v>0</v>
      </c>
      <c r="O13" t="s">
        <v>1</v>
      </c>
      <c r="S13" s="5"/>
      <c r="T13" s="4" t="s">
        <v>0</v>
      </c>
      <c r="U13" t="s">
        <v>1</v>
      </c>
      <c r="Y13" s="5"/>
      <c r="Z13" s="4" t="s">
        <v>0</v>
      </c>
      <c r="AA13" t="s">
        <v>1</v>
      </c>
      <c r="AE13" s="5"/>
    </row>
    <row r="14" spans="2:37" x14ac:dyDescent="0.25">
      <c r="B14" s="4"/>
      <c r="F14" t="s">
        <v>11</v>
      </c>
      <c r="G14" s="5" t="s">
        <v>12</v>
      </c>
      <c r="H14" s="4"/>
      <c r="L14" t="s">
        <v>11</v>
      </c>
      <c r="M14" s="5" t="s">
        <v>12</v>
      </c>
      <c r="N14" s="4"/>
      <c r="R14" t="s">
        <v>11</v>
      </c>
      <c r="S14" s="5" t="s">
        <v>12</v>
      </c>
      <c r="T14" s="4"/>
      <c r="X14" t="s">
        <v>11</v>
      </c>
      <c r="Y14" s="5" t="s">
        <v>12</v>
      </c>
      <c r="Z14" s="4"/>
      <c r="AD14" t="s">
        <v>11</v>
      </c>
      <c r="AE14" s="5" t="s">
        <v>12</v>
      </c>
    </row>
    <row r="15" spans="2:37" ht="15.75" x14ac:dyDescent="0.25">
      <c r="B15" s="4" t="s">
        <v>42</v>
      </c>
      <c r="C15">
        <v>1</v>
      </c>
      <c r="D15" s="28">
        <v>200.86</v>
      </c>
      <c r="G15" s="5">
        <v>50201</v>
      </c>
      <c r="H15" s="4" t="s">
        <v>42</v>
      </c>
      <c r="I15">
        <v>1</v>
      </c>
      <c r="J15" s="29">
        <v>-257.42</v>
      </c>
      <c r="K15" s="7"/>
      <c r="M15" s="5">
        <f>G15+J15</f>
        <v>49943.58</v>
      </c>
      <c r="N15" s="4" t="s">
        <v>42</v>
      </c>
      <c r="O15">
        <v>1</v>
      </c>
      <c r="P15" s="29">
        <v>-954.46</v>
      </c>
      <c r="S15" s="5">
        <f>M15+P15</f>
        <v>48989.120000000003</v>
      </c>
      <c r="T15" s="4" t="s">
        <v>42</v>
      </c>
      <c r="U15">
        <v>1</v>
      </c>
      <c r="V15" s="28">
        <v>207</v>
      </c>
      <c r="Y15" s="5">
        <f>S15+V15</f>
        <v>49196.12</v>
      </c>
      <c r="Z15" s="4" t="s">
        <v>49</v>
      </c>
      <c r="AA15">
        <v>1</v>
      </c>
      <c r="AB15" s="28">
        <v>104</v>
      </c>
      <c r="AE15" s="5">
        <f>Y15+AB15</f>
        <v>49300.12</v>
      </c>
    </row>
    <row r="16" spans="2:37" ht="15.75" x14ac:dyDescent="0.25">
      <c r="B16" s="4"/>
      <c r="D16" s="29"/>
      <c r="G16" s="5"/>
      <c r="H16" s="4"/>
      <c r="J16" s="28"/>
      <c r="M16" s="5"/>
      <c r="N16" s="4"/>
      <c r="P16" s="28"/>
      <c r="S16" s="5"/>
      <c r="T16" s="4"/>
      <c r="V16" s="29"/>
      <c r="Y16" s="5"/>
      <c r="Z16" s="4" t="s">
        <v>51</v>
      </c>
      <c r="AA16">
        <v>2</v>
      </c>
      <c r="AB16" s="28"/>
      <c r="AE16" s="5">
        <v>50000</v>
      </c>
    </row>
    <row r="17" spans="2:31" ht="15.75" x14ac:dyDescent="0.25">
      <c r="B17" s="4"/>
      <c r="D17" s="28"/>
      <c r="G17" s="5"/>
      <c r="H17" s="4"/>
      <c r="J17" s="28"/>
      <c r="M17" s="5"/>
      <c r="N17" s="4"/>
      <c r="P17" s="28"/>
      <c r="S17" s="5"/>
      <c r="T17" s="4"/>
      <c r="V17" s="28"/>
      <c r="Y17" s="5"/>
      <c r="Z17" s="4" t="s">
        <v>50</v>
      </c>
      <c r="AA17">
        <v>3</v>
      </c>
      <c r="AB17" s="28"/>
      <c r="AE17" s="5">
        <v>50000</v>
      </c>
    </row>
    <row r="18" spans="2:31" ht="15.75" x14ac:dyDescent="0.25">
      <c r="B18" s="4" t="s">
        <v>59</v>
      </c>
      <c r="D18" s="28">
        <v>220</v>
      </c>
      <c r="G18" s="5">
        <f>M18-J18</f>
        <v>50279</v>
      </c>
      <c r="H18" s="4" t="s">
        <v>59</v>
      </c>
      <c r="J18" s="28">
        <v>252</v>
      </c>
      <c r="M18" s="5">
        <f>S18-P18</f>
        <v>50531</v>
      </c>
      <c r="N18" s="4" t="s">
        <v>59</v>
      </c>
      <c r="P18" s="28">
        <v>313</v>
      </c>
      <c r="S18" s="5">
        <f>Y18-V18</f>
        <v>50844</v>
      </c>
      <c r="T18" s="4" t="s">
        <v>59</v>
      </c>
      <c r="V18" s="28">
        <v>267</v>
      </c>
      <c r="Y18" s="5">
        <f>AE18-AB18</f>
        <v>51111</v>
      </c>
      <c r="Z18" s="4" t="s">
        <v>59</v>
      </c>
      <c r="AB18" s="28">
        <v>198</v>
      </c>
      <c r="AE18" s="5">
        <v>51309</v>
      </c>
    </row>
    <row r="19" spans="2:31" ht="15.75" x14ac:dyDescent="0.25">
      <c r="B19" s="4"/>
      <c r="D19" s="30"/>
      <c r="G19" s="5"/>
      <c r="H19" s="4"/>
      <c r="J19" s="30"/>
      <c r="M19" s="5"/>
      <c r="N19" s="4"/>
      <c r="P19" s="30"/>
      <c r="S19" s="5"/>
      <c r="T19" s="4"/>
      <c r="V19" s="30"/>
      <c r="Y19" s="5"/>
      <c r="Z19" s="4"/>
      <c r="AB19" s="30"/>
      <c r="AE19" s="5"/>
    </row>
    <row r="20" spans="2:31" ht="16.5" thickBot="1" x14ac:dyDescent="0.3">
      <c r="B20" s="8" t="s">
        <v>10</v>
      </c>
      <c r="C20" s="9"/>
      <c r="D20" s="31">
        <f>SUM(D15:D18)</f>
        <v>420.86</v>
      </c>
      <c r="E20" s="9">
        <f>SUM(E15:E17)</f>
        <v>0</v>
      </c>
      <c r="F20" s="9">
        <f>SUM(F15:F17)</f>
        <v>0</v>
      </c>
      <c r="G20" s="10"/>
      <c r="H20" s="8" t="s">
        <v>10</v>
      </c>
      <c r="I20" s="9"/>
      <c r="J20" s="32">
        <f>SUM(J15:J17)</f>
        <v>-257.42</v>
      </c>
      <c r="K20" s="9">
        <f>SUM(K15:K17)</f>
        <v>0</v>
      </c>
      <c r="L20" s="9">
        <f>SUM(L15:L17)</f>
        <v>0</v>
      </c>
      <c r="M20" s="10"/>
      <c r="N20" s="8" t="s">
        <v>10</v>
      </c>
      <c r="O20" s="9"/>
      <c r="P20" s="32">
        <f>SUM(P15:P17)</f>
        <v>-954.46</v>
      </c>
      <c r="Q20" s="9">
        <f>SUM(Q15:Q17)</f>
        <v>0</v>
      </c>
      <c r="R20" s="9">
        <f>SUM(R15:R17)</f>
        <v>0</v>
      </c>
      <c r="S20" s="10"/>
      <c r="T20" s="8" t="s">
        <v>10</v>
      </c>
      <c r="U20" s="9"/>
      <c r="V20" s="31">
        <f>SUM(V15:V17)</f>
        <v>207</v>
      </c>
      <c r="W20" s="9">
        <f>SUM(W15:W17)</f>
        <v>0</v>
      </c>
      <c r="X20" s="9">
        <f>SUM(X15:X17)</f>
        <v>0</v>
      </c>
      <c r="Y20" s="10"/>
      <c r="Z20" s="8" t="s">
        <v>10</v>
      </c>
      <c r="AA20" s="9"/>
      <c r="AB20" s="31">
        <f>SUM(AB15:AB17)</f>
        <v>104</v>
      </c>
      <c r="AC20" s="9">
        <f>SUM(AC15:AC17)</f>
        <v>0</v>
      </c>
      <c r="AD20" s="9">
        <f>SUM(AD15:AD17)</f>
        <v>0</v>
      </c>
      <c r="AE20" s="10"/>
    </row>
    <row r="21" spans="2:31" ht="15.75" thickBot="1" x14ac:dyDescent="0.3"/>
    <row r="22" spans="2:31" ht="15.75" thickBot="1" x14ac:dyDescent="0.3">
      <c r="B22" s="1" t="s">
        <v>17</v>
      </c>
      <c r="C22" s="2"/>
      <c r="D22" s="2"/>
      <c r="E22" s="2" t="s">
        <v>48</v>
      </c>
      <c r="F22" s="2"/>
      <c r="G22" s="3"/>
      <c r="H22" s="1" t="s">
        <v>17</v>
      </c>
      <c r="I22" s="2"/>
      <c r="J22" s="2"/>
      <c r="K22" s="2" t="s">
        <v>55</v>
      </c>
      <c r="L22" s="2"/>
      <c r="M22" s="3"/>
      <c r="N22" s="1" t="s">
        <v>17</v>
      </c>
      <c r="O22" s="2"/>
      <c r="P22" s="2"/>
      <c r="Q22" s="2" t="s">
        <v>56</v>
      </c>
      <c r="R22" s="2"/>
      <c r="S22" s="3"/>
      <c r="T22" s="1" t="s">
        <v>17</v>
      </c>
      <c r="U22" s="2"/>
      <c r="V22" s="2"/>
      <c r="W22" s="2" t="s">
        <v>57</v>
      </c>
      <c r="X22" s="2"/>
      <c r="Y22" s="3"/>
      <c r="Z22" s="1" t="s">
        <v>17</v>
      </c>
      <c r="AA22" s="2"/>
      <c r="AB22" s="2"/>
      <c r="AC22" s="2" t="s">
        <v>58</v>
      </c>
      <c r="AD22" s="2"/>
      <c r="AE22" s="3"/>
    </row>
    <row r="23" spans="2:31" x14ac:dyDescent="0.25">
      <c r="B23" s="1"/>
      <c r="C23" s="2"/>
      <c r="D23" s="2" t="s">
        <v>2</v>
      </c>
      <c r="E23" s="2" t="s">
        <v>4</v>
      </c>
      <c r="F23" s="2"/>
      <c r="G23" s="3"/>
      <c r="H23" s="1"/>
      <c r="I23" s="2"/>
      <c r="J23" s="2" t="s">
        <v>2</v>
      </c>
      <c r="K23" s="2" t="s">
        <v>4</v>
      </c>
      <c r="L23" s="2"/>
      <c r="M23" s="3"/>
      <c r="N23" s="1"/>
      <c r="O23" s="2"/>
      <c r="P23" s="2" t="s">
        <v>2</v>
      </c>
      <c r="Q23" s="2" t="s">
        <v>4</v>
      </c>
      <c r="R23" s="2"/>
      <c r="S23" s="3"/>
      <c r="T23" s="1"/>
      <c r="U23" s="2"/>
      <c r="V23" s="2" t="s">
        <v>22</v>
      </c>
      <c r="W23" s="2" t="s">
        <v>23</v>
      </c>
      <c r="X23" s="2"/>
      <c r="Y23" s="3"/>
      <c r="Z23" s="1"/>
      <c r="AA23" s="2"/>
      <c r="AB23" s="2" t="s">
        <v>22</v>
      </c>
      <c r="AC23" s="2" t="s">
        <v>23</v>
      </c>
      <c r="AD23" s="2"/>
      <c r="AE23" s="3"/>
    </row>
    <row r="24" spans="2:31" x14ac:dyDescent="0.25">
      <c r="B24" s="4" t="s">
        <v>0</v>
      </c>
      <c r="C24" t="s">
        <v>1</v>
      </c>
      <c r="G24" s="5"/>
      <c r="H24" s="4" t="s">
        <v>0</v>
      </c>
      <c r="I24" t="s">
        <v>1</v>
      </c>
      <c r="M24" s="5"/>
      <c r="N24" s="4" t="s">
        <v>0</v>
      </c>
      <c r="O24" t="s">
        <v>1</v>
      </c>
      <c r="S24" s="5"/>
      <c r="T24" s="4" t="s">
        <v>0</v>
      </c>
      <c r="U24" t="s">
        <v>1</v>
      </c>
      <c r="Y24" s="5"/>
      <c r="Z24" s="4" t="s">
        <v>0</v>
      </c>
      <c r="AA24" t="s">
        <v>1</v>
      </c>
      <c r="AE24" s="5"/>
    </row>
    <row r="25" spans="2:31" x14ac:dyDescent="0.25">
      <c r="B25" s="4"/>
      <c r="F25" t="s">
        <v>11</v>
      </c>
      <c r="G25" s="5" t="s">
        <v>12</v>
      </c>
      <c r="H25" s="4"/>
      <c r="L25" t="s">
        <v>11</v>
      </c>
      <c r="M25" s="5" t="s">
        <v>12</v>
      </c>
      <c r="N25" s="4"/>
      <c r="R25" t="s">
        <v>11</v>
      </c>
      <c r="S25" s="5" t="s">
        <v>12</v>
      </c>
      <c r="T25" s="4"/>
      <c r="X25" t="s">
        <v>11</v>
      </c>
      <c r="Y25" s="5" t="s">
        <v>12</v>
      </c>
      <c r="Z25" s="4"/>
      <c r="AD25" t="s">
        <v>11</v>
      </c>
      <c r="AE25" s="5" t="s">
        <v>12</v>
      </c>
    </row>
    <row r="26" spans="2:31" ht="15.75" x14ac:dyDescent="0.25">
      <c r="B26" s="4" t="s">
        <v>49</v>
      </c>
      <c r="C26">
        <v>1</v>
      </c>
      <c r="D26" s="29">
        <f>G26-AE15</f>
        <v>-636.12000000000262</v>
      </c>
      <c r="G26" s="5">
        <v>48664</v>
      </c>
      <c r="H26" s="4" t="s">
        <v>49</v>
      </c>
      <c r="I26">
        <v>1</v>
      </c>
      <c r="J26" s="29">
        <f>M26-G26</f>
        <v>-474</v>
      </c>
      <c r="K26" s="7" t="s">
        <v>26</v>
      </c>
      <c r="L26" s="27"/>
      <c r="M26" s="5">
        <v>48190</v>
      </c>
      <c r="N26" s="4" t="s">
        <v>60</v>
      </c>
      <c r="O26">
        <v>1</v>
      </c>
      <c r="P26" s="28">
        <v>146</v>
      </c>
      <c r="S26" s="5">
        <v>50146</v>
      </c>
      <c r="T26" s="4" t="s">
        <v>60</v>
      </c>
      <c r="U26">
        <v>1</v>
      </c>
      <c r="V26" s="28">
        <v>164</v>
      </c>
      <c r="Y26" s="5">
        <v>50311</v>
      </c>
      <c r="Z26" s="4" t="s">
        <v>60</v>
      </c>
      <c r="AA26">
        <v>1</v>
      </c>
      <c r="AB26" s="28">
        <v>159</v>
      </c>
      <c r="AE26" s="5">
        <v>50469</v>
      </c>
    </row>
    <row r="27" spans="2:31" ht="15.75" x14ac:dyDescent="0.25">
      <c r="B27" s="4" t="s">
        <v>51</v>
      </c>
      <c r="C27">
        <v>2</v>
      </c>
      <c r="D27" s="29">
        <f>G27-AE16</f>
        <v>-98</v>
      </c>
      <c r="G27" s="5">
        <v>49902</v>
      </c>
      <c r="H27" s="4" t="s">
        <v>51</v>
      </c>
      <c r="I27">
        <v>2</v>
      </c>
      <c r="J27" s="28">
        <f>M27-G27</f>
        <v>221</v>
      </c>
      <c r="M27" s="5">
        <v>50123</v>
      </c>
      <c r="N27" s="4" t="s">
        <v>51</v>
      </c>
      <c r="O27">
        <v>2</v>
      </c>
      <c r="P27" s="28">
        <f>S27-M27</f>
        <v>170</v>
      </c>
      <c r="S27" s="5">
        <v>50293</v>
      </c>
      <c r="T27" s="4" t="s">
        <v>51</v>
      </c>
      <c r="U27">
        <v>2</v>
      </c>
      <c r="V27" s="28">
        <v>164</v>
      </c>
      <c r="Y27" s="5">
        <v>50457</v>
      </c>
      <c r="Z27" s="4" t="s">
        <v>51</v>
      </c>
      <c r="AA27">
        <v>2</v>
      </c>
      <c r="AB27" s="28">
        <v>185</v>
      </c>
      <c r="AE27" s="5">
        <v>50612</v>
      </c>
    </row>
    <row r="28" spans="2:31" ht="15.75" x14ac:dyDescent="0.25">
      <c r="B28" s="4" t="s">
        <v>50</v>
      </c>
      <c r="C28">
        <v>3</v>
      </c>
      <c r="D28" s="28">
        <f>G28-AE17</f>
        <v>108</v>
      </c>
      <c r="G28" s="5">
        <v>50108</v>
      </c>
      <c r="H28" s="4" t="s">
        <v>50</v>
      </c>
      <c r="I28">
        <v>3</v>
      </c>
      <c r="J28" s="29">
        <f>M28-G28</f>
        <v>-1030</v>
      </c>
      <c r="M28" s="5">
        <v>49078</v>
      </c>
      <c r="N28" s="4" t="s">
        <v>50</v>
      </c>
      <c r="O28">
        <v>3</v>
      </c>
      <c r="P28" s="29">
        <f>S28-M28</f>
        <v>-242</v>
      </c>
      <c r="S28" s="5">
        <v>48836</v>
      </c>
      <c r="T28" s="4" t="s">
        <v>50</v>
      </c>
      <c r="U28">
        <v>3</v>
      </c>
      <c r="V28" s="28">
        <v>175</v>
      </c>
      <c r="Y28" s="5">
        <v>49010</v>
      </c>
      <c r="Z28" s="4" t="s">
        <v>50</v>
      </c>
      <c r="AA28">
        <v>3</v>
      </c>
      <c r="AB28" s="28">
        <v>181</v>
      </c>
      <c r="AE28" s="5">
        <v>49191</v>
      </c>
    </row>
    <row r="29" spans="2:31" ht="15.75" x14ac:dyDescent="0.25">
      <c r="B29" s="4" t="s">
        <v>59</v>
      </c>
      <c r="C29">
        <v>4</v>
      </c>
      <c r="D29" s="28">
        <v>0</v>
      </c>
      <c r="G29" s="5">
        <v>51309</v>
      </c>
      <c r="H29" s="4" t="s">
        <v>59</v>
      </c>
      <c r="I29">
        <v>4</v>
      </c>
      <c r="J29" s="28">
        <f>M29-G29</f>
        <v>284</v>
      </c>
      <c r="M29" s="5">
        <v>51593</v>
      </c>
      <c r="N29" s="4" t="s">
        <v>59</v>
      </c>
      <c r="O29">
        <v>4</v>
      </c>
      <c r="P29" s="28">
        <f>S29-M29</f>
        <v>208</v>
      </c>
      <c r="S29" s="5">
        <v>51801</v>
      </c>
      <c r="T29" s="4" t="s">
        <v>59</v>
      </c>
      <c r="U29">
        <v>4</v>
      </c>
      <c r="V29" s="28">
        <v>0</v>
      </c>
      <c r="Y29" s="5">
        <v>51801</v>
      </c>
      <c r="Z29" s="4" t="s">
        <v>59</v>
      </c>
      <c r="AA29">
        <v>4</v>
      </c>
      <c r="AB29" s="28">
        <f>AE29-Y29</f>
        <v>208</v>
      </c>
      <c r="AE29" s="5">
        <v>52009</v>
      </c>
    </row>
    <row r="30" spans="2:31" ht="15.75" x14ac:dyDescent="0.25">
      <c r="B30" s="4"/>
      <c r="D30" s="28"/>
      <c r="G30" s="5"/>
      <c r="H30" s="4"/>
      <c r="J30" s="28"/>
      <c r="M30" s="5"/>
      <c r="N30" s="15"/>
      <c r="P30" s="28"/>
      <c r="Q30" s="6"/>
      <c r="R30" s="6"/>
      <c r="S30" s="14"/>
      <c r="T30" s="15"/>
      <c r="V30" s="28"/>
      <c r="W30" s="6"/>
      <c r="X30" s="6"/>
      <c r="Y30" s="14"/>
      <c r="Z30" s="4"/>
      <c r="AB30" s="28"/>
      <c r="AE30" s="5"/>
    </row>
    <row r="31" spans="2:31" ht="15.75" x14ac:dyDescent="0.25">
      <c r="B31" s="4"/>
      <c r="D31" s="30"/>
      <c r="G31" s="5"/>
      <c r="H31" s="4"/>
      <c r="J31" s="30"/>
      <c r="M31" s="5"/>
      <c r="N31" s="4"/>
      <c r="P31" s="30"/>
      <c r="S31" s="5"/>
      <c r="T31" s="4"/>
      <c r="V31" s="30"/>
      <c r="Y31" s="5"/>
      <c r="Z31" s="4"/>
      <c r="AB31" s="30"/>
      <c r="AE31" s="5"/>
    </row>
    <row r="32" spans="2:31" ht="16.5" thickBot="1" x14ac:dyDescent="0.3">
      <c r="B32" s="8" t="s">
        <v>10</v>
      </c>
      <c r="C32" s="9"/>
      <c r="D32" s="32">
        <f>SUM(D26:D31)</f>
        <v>-626.12000000000262</v>
      </c>
      <c r="E32" s="9">
        <f>SUM(E26:E30)</f>
        <v>0</v>
      </c>
      <c r="F32" s="9">
        <f>SUM(F26:F30)</f>
        <v>0</v>
      </c>
      <c r="G32" s="10"/>
      <c r="H32" s="8" t="s">
        <v>10</v>
      </c>
      <c r="I32" s="9"/>
      <c r="J32" s="32">
        <f>SUM(J26:J30)</f>
        <v>-999</v>
      </c>
      <c r="K32" s="9">
        <f>SUM(K26:K30)</f>
        <v>0</v>
      </c>
      <c r="L32" s="9">
        <f>SUM(L26:L30)</f>
        <v>0</v>
      </c>
      <c r="M32" s="10"/>
      <c r="N32" s="8" t="s">
        <v>10</v>
      </c>
      <c r="O32" s="9"/>
      <c r="P32" s="31">
        <f>SUM(P26:P30)</f>
        <v>282</v>
      </c>
      <c r="Q32" s="9">
        <f>SUM(Q26:Q30)</f>
        <v>0</v>
      </c>
      <c r="R32" s="9">
        <f>SUM(R26:R30)</f>
        <v>0</v>
      </c>
      <c r="S32" s="10"/>
      <c r="T32" s="8" t="s">
        <v>10</v>
      </c>
      <c r="U32" s="9"/>
      <c r="V32" s="31">
        <f>SUM(V26:V30)</f>
        <v>503</v>
      </c>
      <c r="W32" s="9">
        <f>SUM(W26:W30)</f>
        <v>0</v>
      </c>
      <c r="X32" s="9">
        <f>SUM(X26:X30)</f>
        <v>0</v>
      </c>
      <c r="Y32" s="10"/>
      <c r="Z32" s="8" t="s">
        <v>10</v>
      </c>
      <c r="AA32" s="9"/>
      <c r="AB32" s="31">
        <f>SUM(AB26:AB30)</f>
        <v>733</v>
      </c>
      <c r="AC32" s="9">
        <f>SUM(AC26:AC30)</f>
        <v>0</v>
      </c>
      <c r="AD32" s="9">
        <f>SUM(AD26:AD30)</f>
        <v>0</v>
      </c>
      <c r="AE32" s="10"/>
    </row>
    <row r="33" spans="2:31" ht="16.5" thickBot="1" x14ac:dyDescent="0.3">
      <c r="D33" s="29"/>
      <c r="J33" s="29"/>
      <c r="P33" s="28"/>
      <c r="V33" s="28"/>
      <c r="AB33" s="28"/>
    </row>
    <row r="34" spans="2:31" ht="15.75" thickBot="1" x14ac:dyDescent="0.3">
      <c r="B34" s="1" t="s">
        <v>17</v>
      </c>
      <c r="C34" s="2"/>
      <c r="D34" s="2"/>
      <c r="E34" s="2" t="s">
        <v>68</v>
      </c>
      <c r="F34" s="2"/>
      <c r="G34" s="3"/>
      <c r="H34" s="1" t="s">
        <v>17</v>
      </c>
      <c r="I34" s="2"/>
      <c r="J34" s="2"/>
      <c r="K34" s="2" t="s">
        <v>70</v>
      </c>
      <c r="L34" s="2"/>
      <c r="M34" s="3"/>
      <c r="N34" s="1" t="s">
        <v>17</v>
      </c>
      <c r="O34" s="2"/>
      <c r="P34" s="2"/>
      <c r="Q34" s="2" t="s">
        <v>71</v>
      </c>
      <c r="R34" s="2"/>
      <c r="S34" s="3"/>
      <c r="T34" s="1" t="s">
        <v>17</v>
      </c>
      <c r="U34" s="2"/>
      <c r="V34" s="2"/>
      <c r="W34" s="2" t="s">
        <v>72</v>
      </c>
      <c r="X34" s="2"/>
      <c r="Y34" s="3"/>
      <c r="Z34" s="1" t="s">
        <v>17</v>
      </c>
      <c r="AA34" s="2"/>
      <c r="AB34" s="2"/>
      <c r="AC34" s="2" t="s">
        <v>67</v>
      </c>
      <c r="AD34" s="2"/>
      <c r="AE34" s="3"/>
    </row>
    <row r="35" spans="2:31" x14ac:dyDescent="0.25">
      <c r="B35" s="1"/>
      <c r="C35" s="2"/>
      <c r="D35" s="2" t="s">
        <v>2</v>
      </c>
      <c r="E35" s="2" t="s">
        <v>4</v>
      </c>
      <c r="F35" s="2"/>
      <c r="G35" s="3"/>
      <c r="H35" s="1"/>
      <c r="I35" s="2"/>
      <c r="J35" s="2" t="s">
        <v>2</v>
      </c>
      <c r="K35" s="2" t="s">
        <v>4</v>
      </c>
      <c r="L35" s="2"/>
      <c r="M35" s="3"/>
      <c r="N35" s="1"/>
      <c r="O35" s="2"/>
      <c r="P35" s="2" t="s">
        <v>2</v>
      </c>
      <c r="Q35" s="2" t="s">
        <v>4</v>
      </c>
      <c r="R35" s="2"/>
      <c r="S35" s="3"/>
      <c r="T35" s="1"/>
      <c r="U35" s="2"/>
      <c r="V35" s="2" t="s">
        <v>22</v>
      </c>
      <c r="W35" s="2" t="s">
        <v>23</v>
      </c>
      <c r="X35" s="2"/>
      <c r="Y35" s="3"/>
      <c r="Z35" s="1"/>
      <c r="AA35" s="2"/>
      <c r="AB35" s="2" t="s">
        <v>22</v>
      </c>
      <c r="AC35" s="2" t="s">
        <v>23</v>
      </c>
      <c r="AD35" s="2"/>
      <c r="AE35" s="3"/>
    </row>
    <row r="36" spans="2:31" x14ac:dyDescent="0.25">
      <c r="B36" s="4" t="s">
        <v>0</v>
      </c>
      <c r="C36" t="s">
        <v>1</v>
      </c>
      <c r="G36" s="5"/>
      <c r="H36" s="4" t="s">
        <v>0</v>
      </c>
      <c r="I36" t="s">
        <v>1</v>
      </c>
      <c r="M36" s="5"/>
      <c r="N36" s="4" t="s">
        <v>0</v>
      </c>
      <c r="O36" t="s">
        <v>1</v>
      </c>
      <c r="S36" s="5"/>
      <c r="T36" s="4" t="s">
        <v>0</v>
      </c>
      <c r="U36" t="s">
        <v>1</v>
      </c>
      <c r="Y36" s="5"/>
      <c r="Z36" s="4" t="s">
        <v>0</v>
      </c>
      <c r="AA36" t="s">
        <v>1</v>
      </c>
      <c r="AE36" s="5"/>
    </row>
    <row r="37" spans="2:31" x14ac:dyDescent="0.25">
      <c r="B37" s="4"/>
      <c r="F37" t="s">
        <v>11</v>
      </c>
      <c r="G37" s="5" t="s">
        <v>12</v>
      </c>
      <c r="H37" s="4"/>
      <c r="K37" t="s">
        <v>69</v>
      </c>
      <c r="L37" t="s">
        <v>11</v>
      </c>
      <c r="M37" s="5" t="s">
        <v>12</v>
      </c>
      <c r="N37" s="4"/>
      <c r="R37" t="s">
        <v>11</v>
      </c>
      <c r="S37" s="5" t="s">
        <v>12</v>
      </c>
      <c r="T37" s="4"/>
      <c r="X37" t="s">
        <v>11</v>
      </c>
      <c r="Y37" s="5" t="s">
        <v>12</v>
      </c>
      <c r="Z37" s="4"/>
      <c r="AD37" t="s">
        <v>11</v>
      </c>
      <c r="AE37" s="5" t="s">
        <v>12</v>
      </c>
    </row>
    <row r="38" spans="2:31" ht="15.75" x14ac:dyDescent="0.25">
      <c r="B38" s="4" t="s">
        <v>60</v>
      </c>
      <c r="C38">
        <v>1</v>
      </c>
      <c r="D38" s="28">
        <v>169</v>
      </c>
      <c r="G38" s="5">
        <v>49530</v>
      </c>
      <c r="H38" s="4" t="s">
        <v>60</v>
      </c>
      <c r="I38">
        <v>1</v>
      </c>
      <c r="J38" s="28">
        <f>K38-D38</f>
        <v>162</v>
      </c>
      <c r="K38" s="28">
        <v>331</v>
      </c>
      <c r="M38" s="5">
        <v>49691</v>
      </c>
      <c r="N38" s="4" t="s">
        <v>60</v>
      </c>
      <c r="O38">
        <v>1</v>
      </c>
      <c r="P38" s="29">
        <v>-1019</v>
      </c>
      <c r="S38" s="5">
        <v>48672</v>
      </c>
      <c r="T38" s="4" t="s">
        <v>60</v>
      </c>
      <c r="U38">
        <v>1</v>
      </c>
      <c r="V38" s="28">
        <f>Y38-S38</f>
        <v>155</v>
      </c>
      <c r="Y38" s="5">
        <f>AE38-AB38</f>
        <v>48827</v>
      </c>
      <c r="Z38" s="4" t="s">
        <v>60</v>
      </c>
      <c r="AA38">
        <v>1</v>
      </c>
      <c r="AB38" s="28">
        <v>313</v>
      </c>
      <c r="AE38" s="5">
        <v>49140</v>
      </c>
    </row>
    <row r="39" spans="2:31" ht="15.75" x14ac:dyDescent="0.25">
      <c r="B39" s="4" t="s">
        <v>51</v>
      </c>
      <c r="C39">
        <v>2</v>
      </c>
      <c r="D39" s="28">
        <v>161</v>
      </c>
      <c r="G39" s="5">
        <v>50803</v>
      </c>
      <c r="H39" s="4" t="s">
        <v>51</v>
      </c>
      <c r="I39">
        <v>2</v>
      </c>
      <c r="J39" s="28">
        <f>K39-D39</f>
        <v>154</v>
      </c>
      <c r="K39" s="28">
        <v>315</v>
      </c>
      <c r="M39" s="5">
        <v>50958</v>
      </c>
      <c r="N39" s="4" t="s">
        <v>51</v>
      </c>
      <c r="O39">
        <v>2</v>
      </c>
      <c r="P39" s="28">
        <v>191</v>
      </c>
      <c r="S39" s="5">
        <v>51149</v>
      </c>
      <c r="T39" s="4" t="s">
        <v>51</v>
      </c>
      <c r="U39">
        <v>2</v>
      </c>
      <c r="V39" s="28">
        <v>0</v>
      </c>
      <c r="Y39" s="5">
        <v>51149</v>
      </c>
      <c r="Z39" s="4" t="s">
        <v>51</v>
      </c>
      <c r="AA39">
        <v>2</v>
      </c>
      <c r="AB39" s="28">
        <f>AE39-Y39</f>
        <v>302</v>
      </c>
      <c r="AE39" s="5">
        <v>51451</v>
      </c>
    </row>
    <row r="40" spans="2:31" ht="15.75" x14ac:dyDescent="0.25">
      <c r="B40" s="4" t="s">
        <v>50</v>
      </c>
      <c r="C40">
        <v>3</v>
      </c>
      <c r="D40" s="28">
        <v>155</v>
      </c>
      <c r="G40" s="5">
        <v>49346</v>
      </c>
      <c r="H40" s="4" t="s">
        <v>50</v>
      </c>
      <c r="I40">
        <v>3</v>
      </c>
      <c r="J40" s="28">
        <f>K40-D40</f>
        <v>171</v>
      </c>
      <c r="K40" s="28">
        <v>326</v>
      </c>
      <c r="M40" s="5">
        <v>49517</v>
      </c>
      <c r="N40" s="4" t="s">
        <v>50</v>
      </c>
      <c r="O40">
        <v>3</v>
      </c>
      <c r="P40" s="28">
        <v>156</v>
      </c>
      <c r="S40" s="5">
        <v>49673</v>
      </c>
      <c r="T40" s="4" t="s">
        <v>50</v>
      </c>
      <c r="U40">
        <v>3</v>
      </c>
      <c r="V40" s="28">
        <f>Y40-S40</f>
        <v>353</v>
      </c>
      <c r="Y40" s="5">
        <f>AE40-AB40</f>
        <v>50026</v>
      </c>
      <c r="Z40" s="4" t="s">
        <v>50</v>
      </c>
      <c r="AA40">
        <v>3</v>
      </c>
      <c r="AB40" s="29">
        <v>-953</v>
      </c>
      <c r="AE40" s="5">
        <v>49073</v>
      </c>
    </row>
    <row r="41" spans="2:31" ht="15.75" x14ac:dyDescent="0.25">
      <c r="B41" s="4" t="s">
        <v>6</v>
      </c>
      <c r="C41">
        <v>4</v>
      </c>
      <c r="D41" s="28"/>
      <c r="G41" s="5">
        <v>50000</v>
      </c>
      <c r="H41" s="4" t="s">
        <v>6</v>
      </c>
      <c r="I41">
        <v>4</v>
      </c>
      <c r="J41" s="28"/>
      <c r="M41" s="5">
        <v>50000</v>
      </c>
      <c r="N41" s="4" t="s">
        <v>6</v>
      </c>
      <c r="O41">
        <v>4</v>
      </c>
      <c r="P41" s="28"/>
      <c r="S41" s="5">
        <v>50000</v>
      </c>
      <c r="T41" s="4" t="s">
        <v>6</v>
      </c>
      <c r="U41">
        <v>4</v>
      </c>
      <c r="V41" s="28"/>
      <c r="Y41" s="5">
        <v>50000</v>
      </c>
      <c r="Z41" s="4" t="s">
        <v>6</v>
      </c>
      <c r="AA41">
        <v>4</v>
      </c>
      <c r="AB41" s="28"/>
      <c r="AE41" s="5">
        <v>50000</v>
      </c>
    </row>
    <row r="42" spans="2:31" ht="15.75" x14ac:dyDescent="0.25">
      <c r="B42" s="4"/>
      <c r="D42" s="28"/>
      <c r="G42" s="5"/>
      <c r="H42" s="4"/>
      <c r="J42" s="28"/>
      <c r="M42" s="5"/>
      <c r="N42" s="15"/>
      <c r="P42" s="28"/>
      <c r="Q42" s="6"/>
      <c r="R42" s="6"/>
      <c r="S42" s="14"/>
      <c r="T42" s="15"/>
      <c r="V42" s="28"/>
      <c r="W42" s="6"/>
      <c r="X42" s="6"/>
      <c r="Y42" s="14"/>
      <c r="Z42" s="4"/>
      <c r="AB42" s="28"/>
      <c r="AE42" s="5"/>
    </row>
    <row r="43" spans="2:31" ht="15.75" x14ac:dyDescent="0.25">
      <c r="B43" s="4"/>
      <c r="D43" s="30"/>
      <c r="G43" s="5"/>
      <c r="H43" s="4"/>
      <c r="J43" s="30"/>
      <c r="M43" s="5"/>
      <c r="N43" s="4"/>
      <c r="P43" s="30"/>
      <c r="S43" s="5"/>
      <c r="T43" s="4"/>
      <c r="V43" s="30"/>
      <c r="Y43" s="5"/>
      <c r="Z43" s="4"/>
      <c r="AB43" s="30"/>
      <c r="AE43" s="5"/>
    </row>
    <row r="44" spans="2:31" ht="16.5" thickBot="1" x14ac:dyDescent="0.3">
      <c r="B44" s="8" t="s">
        <v>10</v>
      </c>
      <c r="C44" s="9"/>
      <c r="D44" s="31">
        <f>SUM(D38:D43)</f>
        <v>485</v>
      </c>
      <c r="E44" s="9">
        <f>SUM(E38:E42)</f>
        <v>0</v>
      </c>
      <c r="F44" s="9">
        <f>SUM(F38:F42)</f>
        <v>0</v>
      </c>
      <c r="G44" s="10"/>
      <c r="H44" s="8" t="s">
        <v>10</v>
      </c>
      <c r="I44" s="9"/>
      <c r="J44" s="31">
        <f>SUM(J38:J42)</f>
        <v>487</v>
      </c>
      <c r="K44" s="9">
        <f>SUM(K38:K42)</f>
        <v>972</v>
      </c>
      <c r="L44" s="9">
        <f>SUM(L38:L42)</f>
        <v>0</v>
      </c>
      <c r="M44" s="10"/>
      <c r="N44" s="8" t="s">
        <v>10</v>
      </c>
      <c r="O44" s="9"/>
      <c r="P44" s="32">
        <f>SUM(P38:P42)</f>
        <v>-672</v>
      </c>
      <c r="Q44" s="9">
        <f>SUM(Q38:Q42)</f>
        <v>0</v>
      </c>
      <c r="R44" s="9">
        <f>SUM(R38:R42)</f>
        <v>0</v>
      </c>
      <c r="S44" s="10"/>
      <c r="T44" s="8" t="s">
        <v>10</v>
      </c>
      <c r="U44" s="9"/>
      <c r="V44" s="31">
        <f>SUM(V38:V42)</f>
        <v>508</v>
      </c>
      <c r="W44" s="9">
        <f>SUM(W38:W42)</f>
        <v>0</v>
      </c>
      <c r="X44" s="9">
        <f>SUM(X38:X42)</f>
        <v>0</v>
      </c>
      <c r="Y44" s="10"/>
      <c r="Z44" s="8" t="s">
        <v>10</v>
      </c>
      <c r="AA44" s="9"/>
      <c r="AB44" s="32">
        <f>SUM(AB38:AB42)</f>
        <v>-338</v>
      </c>
      <c r="AC44" s="9">
        <f>SUM(AC38:AC42)</f>
        <v>0</v>
      </c>
      <c r="AD44" s="9">
        <f>SUM(AD38:AD42)</f>
        <v>0</v>
      </c>
      <c r="AE44" s="10"/>
    </row>
    <row r="45" spans="2:31" ht="16.5" thickBot="1" x14ac:dyDescent="0.3">
      <c r="D45" s="29"/>
      <c r="J45" s="29"/>
      <c r="P45" s="28"/>
      <c r="V45" s="28"/>
      <c r="AB45" s="28"/>
    </row>
    <row r="46" spans="2:31" ht="15.75" thickBot="1" x14ac:dyDescent="0.3">
      <c r="B46" s="1" t="s">
        <v>17</v>
      </c>
      <c r="C46" s="2"/>
      <c r="D46" s="2"/>
      <c r="E46" s="2" t="s">
        <v>74</v>
      </c>
      <c r="F46" s="2"/>
      <c r="G46" s="3"/>
      <c r="H46" s="1" t="s">
        <v>17</v>
      </c>
      <c r="I46" s="2"/>
      <c r="J46" s="2"/>
      <c r="K46" s="2" t="s">
        <v>77</v>
      </c>
      <c r="L46" s="2"/>
      <c r="M46" s="3"/>
      <c r="N46" s="1" t="s">
        <v>17</v>
      </c>
      <c r="O46" s="2"/>
      <c r="P46" s="2"/>
      <c r="Q46" s="2" t="s">
        <v>78</v>
      </c>
      <c r="R46" s="2"/>
      <c r="S46" s="3"/>
      <c r="T46" s="1" t="s">
        <v>17</v>
      </c>
      <c r="U46" s="2"/>
      <c r="V46" s="2"/>
      <c r="W46" s="2" t="s">
        <v>83</v>
      </c>
      <c r="X46" s="2"/>
      <c r="Y46" s="3"/>
      <c r="Z46" s="1" t="s">
        <v>17</v>
      </c>
      <c r="AA46" s="2"/>
      <c r="AB46" s="2"/>
      <c r="AC46" s="2" t="s">
        <v>84</v>
      </c>
      <c r="AD46" s="2"/>
      <c r="AE46" s="3"/>
    </row>
    <row r="47" spans="2:31" x14ac:dyDescent="0.25">
      <c r="B47" s="1"/>
      <c r="C47" s="2"/>
      <c r="D47" s="2" t="s">
        <v>2</v>
      </c>
      <c r="E47" s="2" t="s">
        <v>4</v>
      </c>
      <c r="F47" s="2"/>
      <c r="G47" s="3"/>
      <c r="H47" s="1"/>
      <c r="I47" s="2"/>
      <c r="J47" s="2" t="s">
        <v>2</v>
      </c>
      <c r="K47" s="2" t="s">
        <v>4</v>
      </c>
      <c r="L47" s="2"/>
      <c r="M47" s="3"/>
      <c r="N47" s="1"/>
      <c r="O47" s="2"/>
      <c r="P47" s="2" t="s">
        <v>2</v>
      </c>
      <c r="Q47" s="2" t="s">
        <v>4</v>
      </c>
      <c r="R47" s="2"/>
      <c r="S47" s="3"/>
      <c r="T47" s="1"/>
      <c r="U47" s="2"/>
      <c r="V47" s="2" t="s">
        <v>22</v>
      </c>
      <c r="W47" s="2" t="s">
        <v>23</v>
      </c>
      <c r="X47" s="2"/>
      <c r="Y47" s="3"/>
      <c r="Z47" s="1"/>
      <c r="AA47" s="2"/>
      <c r="AB47" s="2" t="s">
        <v>22</v>
      </c>
      <c r="AC47" s="2" t="s">
        <v>23</v>
      </c>
      <c r="AD47" s="2"/>
      <c r="AE47" s="3"/>
    </row>
    <row r="48" spans="2:31" x14ac:dyDescent="0.25">
      <c r="B48" s="4" t="s">
        <v>0</v>
      </c>
      <c r="C48" t="s">
        <v>1</v>
      </c>
      <c r="G48" s="5"/>
      <c r="H48" s="4" t="s">
        <v>0</v>
      </c>
      <c r="I48" t="s">
        <v>1</v>
      </c>
      <c r="M48" s="5"/>
      <c r="N48" s="4" t="s">
        <v>0</v>
      </c>
      <c r="O48" t="s">
        <v>1</v>
      </c>
      <c r="S48" s="5"/>
      <c r="T48" s="4" t="s">
        <v>0</v>
      </c>
      <c r="U48" t="s">
        <v>1</v>
      </c>
      <c r="Y48" s="5"/>
      <c r="Z48" s="4" t="s">
        <v>0</v>
      </c>
      <c r="AA48" t="s">
        <v>1</v>
      </c>
      <c r="AE48" s="5"/>
    </row>
    <row r="49" spans="2:31" x14ac:dyDescent="0.25">
      <c r="B49" s="4"/>
      <c r="E49" t="s">
        <v>76</v>
      </c>
      <c r="F49" t="s">
        <v>75</v>
      </c>
      <c r="G49" s="5" t="s">
        <v>12</v>
      </c>
      <c r="H49" s="4"/>
      <c r="K49" t="s">
        <v>76</v>
      </c>
      <c r="L49" t="s">
        <v>75</v>
      </c>
      <c r="M49" s="5" t="s">
        <v>12</v>
      </c>
      <c r="N49" s="4"/>
      <c r="Q49" t="s">
        <v>76</v>
      </c>
      <c r="R49" t="s">
        <v>75</v>
      </c>
      <c r="S49" s="5" t="s">
        <v>12</v>
      </c>
      <c r="T49" s="4"/>
      <c r="W49" t="s">
        <v>76</v>
      </c>
      <c r="X49" t="s">
        <v>75</v>
      </c>
      <c r="Y49" s="5" t="s">
        <v>12</v>
      </c>
      <c r="Z49" s="4"/>
      <c r="AC49" t="s">
        <v>76</v>
      </c>
      <c r="AD49" t="s">
        <v>75</v>
      </c>
      <c r="AE49" s="5" t="s">
        <v>12</v>
      </c>
    </row>
    <row r="50" spans="2:31" ht="15.75" x14ac:dyDescent="0.25">
      <c r="B50" s="4" t="s">
        <v>60</v>
      </c>
      <c r="C50">
        <v>1</v>
      </c>
      <c r="D50" s="28">
        <v>416</v>
      </c>
      <c r="E50" s="42">
        <v>45725</v>
      </c>
      <c r="F50">
        <v>11</v>
      </c>
      <c r="G50" s="5">
        <v>49556</v>
      </c>
      <c r="H50" s="4" t="s">
        <v>60</v>
      </c>
      <c r="I50">
        <v>1</v>
      </c>
      <c r="J50" s="29">
        <v>-1059</v>
      </c>
      <c r="K50" s="42">
        <v>45725</v>
      </c>
      <c r="L50">
        <v>12</v>
      </c>
      <c r="M50" s="5">
        <v>48497</v>
      </c>
      <c r="N50" s="4" t="s">
        <v>60</v>
      </c>
      <c r="O50">
        <v>1</v>
      </c>
      <c r="P50" s="28">
        <v>160</v>
      </c>
      <c r="Q50" s="42">
        <v>45725</v>
      </c>
      <c r="R50">
        <v>13</v>
      </c>
      <c r="S50" s="5">
        <f>M50+P50</f>
        <v>48657</v>
      </c>
      <c r="T50" s="4" t="s">
        <v>60</v>
      </c>
      <c r="U50">
        <v>1</v>
      </c>
      <c r="V50" s="46"/>
      <c r="W50" s="42">
        <v>45725</v>
      </c>
      <c r="X50">
        <v>14</v>
      </c>
      <c r="Y50" s="5"/>
      <c r="Z50" s="4" t="s">
        <v>60</v>
      </c>
      <c r="AA50">
        <v>1</v>
      </c>
      <c r="AB50" s="28">
        <v>227</v>
      </c>
      <c r="AC50" s="42">
        <v>45725</v>
      </c>
      <c r="AD50">
        <v>15</v>
      </c>
      <c r="AE50" s="5">
        <v>48884</v>
      </c>
    </row>
    <row r="51" spans="2:31" ht="15.75" x14ac:dyDescent="0.25">
      <c r="B51" s="4" t="s">
        <v>51</v>
      </c>
      <c r="C51">
        <v>2</v>
      </c>
      <c r="D51" s="28">
        <v>155</v>
      </c>
      <c r="E51" s="42">
        <v>45725</v>
      </c>
      <c r="F51">
        <v>10</v>
      </c>
      <c r="G51" s="5">
        <v>51606</v>
      </c>
      <c r="H51" s="4" t="s">
        <v>51</v>
      </c>
      <c r="I51">
        <v>2</v>
      </c>
      <c r="J51" s="28">
        <v>271</v>
      </c>
      <c r="K51" s="42">
        <v>45725</v>
      </c>
      <c r="L51">
        <v>11</v>
      </c>
      <c r="M51" s="5">
        <v>51877</v>
      </c>
      <c r="N51" s="4" t="s">
        <v>51</v>
      </c>
      <c r="O51">
        <v>2</v>
      </c>
      <c r="P51" s="29">
        <v>-1056</v>
      </c>
      <c r="Q51" s="42">
        <v>45725</v>
      </c>
      <c r="R51">
        <v>12</v>
      </c>
      <c r="S51" s="5">
        <f>M51+P51</f>
        <v>50821</v>
      </c>
      <c r="T51" s="4" t="s">
        <v>51</v>
      </c>
      <c r="U51">
        <v>2</v>
      </c>
      <c r="V51" s="45"/>
      <c r="W51" s="42">
        <v>45725</v>
      </c>
      <c r="X51">
        <v>13</v>
      </c>
      <c r="Y51" s="5"/>
      <c r="Z51" s="4" t="s">
        <v>81</v>
      </c>
      <c r="AA51">
        <v>2</v>
      </c>
      <c r="AB51" s="28">
        <v>171</v>
      </c>
      <c r="AC51" s="42">
        <v>45725</v>
      </c>
      <c r="AD51">
        <v>1</v>
      </c>
      <c r="AE51" s="5">
        <v>50171</v>
      </c>
    </row>
    <row r="52" spans="2:31" ht="15.75" x14ac:dyDescent="0.25">
      <c r="B52" s="4" t="s">
        <v>50</v>
      </c>
      <c r="C52">
        <v>3</v>
      </c>
      <c r="D52" s="28">
        <v>309</v>
      </c>
      <c r="E52" s="42">
        <v>45729</v>
      </c>
      <c r="F52">
        <v>9</v>
      </c>
      <c r="G52" s="5">
        <v>49382</v>
      </c>
      <c r="H52" s="4" t="s">
        <v>50</v>
      </c>
      <c r="I52">
        <v>3</v>
      </c>
      <c r="J52" s="28">
        <v>197</v>
      </c>
      <c r="K52" s="42">
        <v>45729</v>
      </c>
      <c r="L52">
        <v>10</v>
      </c>
      <c r="M52" s="5">
        <v>49578</v>
      </c>
      <c r="N52" s="4" t="s">
        <v>50</v>
      </c>
      <c r="O52">
        <v>3</v>
      </c>
      <c r="P52" s="28">
        <v>169</v>
      </c>
      <c r="Q52" s="42">
        <v>45729</v>
      </c>
      <c r="R52">
        <v>11</v>
      </c>
      <c r="S52" s="5">
        <f>M52+P52</f>
        <v>49747</v>
      </c>
      <c r="T52" s="4" t="s">
        <v>50</v>
      </c>
      <c r="U52">
        <v>3</v>
      </c>
      <c r="V52" s="46"/>
      <c r="W52" s="42">
        <v>45729</v>
      </c>
      <c r="X52">
        <v>12</v>
      </c>
      <c r="Y52" s="5"/>
      <c r="Z52" s="4" t="s">
        <v>50</v>
      </c>
      <c r="AA52">
        <v>3</v>
      </c>
      <c r="AB52" s="28">
        <v>169</v>
      </c>
      <c r="AC52" s="42">
        <v>45729</v>
      </c>
      <c r="AD52">
        <v>13</v>
      </c>
      <c r="AE52" s="5">
        <v>49916</v>
      </c>
    </row>
    <row r="53" spans="2:31" ht="15.75" x14ac:dyDescent="0.25">
      <c r="B53" s="4" t="s">
        <v>6</v>
      </c>
      <c r="C53">
        <v>4</v>
      </c>
      <c r="D53" s="28">
        <v>0</v>
      </c>
      <c r="G53" s="5">
        <v>50000</v>
      </c>
      <c r="H53" s="4" t="s">
        <v>6</v>
      </c>
      <c r="I53">
        <v>4</v>
      </c>
      <c r="J53" s="28">
        <v>354</v>
      </c>
      <c r="L53">
        <v>1</v>
      </c>
      <c r="M53" s="5">
        <v>50354</v>
      </c>
      <c r="N53" s="4" t="s">
        <v>6</v>
      </c>
      <c r="O53">
        <v>4</v>
      </c>
      <c r="P53" s="28">
        <v>252</v>
      </c>
      <c r="Q53" t="s">
        <v>79</v>
      </c>
      <c r="R53">
        <v>2</v>
      </c>
      <c r="S53" s="5">
        <f>M53+P53</f>
        <v>50606</v>
      </c>
      <c r="T53" s="4" t="s">
        <v>6</v>
      </c>
      <c r="U53">
        <v>4</v>
      </c>
      <c r="V53" s="46"/>
      <c r="W53" t="s">
        <v>79</v>
      </c>
      <c r="Y53" s="5"/>
      <c r="Z53" s="4" t="s">
        <v>6</v>
      </c>
      <c r="AA53">
        <v>4</v>
      </c>
      <c r="AB53" s="28">
        <v>289</v>
      </c>
      <c r="AC53" t="s">
        <v>79</v>
      </c>
      <c r="AD53">
        <v>3</v>
      </c>
      <c r="AE53" s="5">
        <f>S53+AB53</f>
        <v>50895</v>
      </c>
    </row>
    <row r="54" spans="2:31" ht="15.75" x14ac:dyDescent="0.25">
      <c r="B54" s="4"/>
      <c r="D54" s="28"/>
      <c r="G54" s="5"/>
      <c r="H54" s="4"/>
      <c r="J54" s="28"/>
      <c r="M54" s="5"/>
      <c r="N54" s="15"/>
      <c r="P54" s="28"/>
      <c r="Q54" s="6"/>
      <c r="R54" s="6"/>
      <c r="S54" s="14"/>
      <c r="T54" s="15"/>
      <c r="V54" s="28"/>
      <c r="W54" s="6"/>
      <c r="X54" s="6"/>
      <c r="Y54" s="14"/>
      <c r="Z54" s="4"/>
      <c r="AB54" s="28"/>
      <c r="AE54" s="5"/>
    </row>
    <row r="55" spans="2:31" ht="15.75" x14ac:dyDescent="0.25">
      <c r="B55" s="4"/>
      <c r="D55" s="30"/>
      <c r="G55" s="5"/>
      <c r="H55" s="4"/>
      <c r="J55" s="30"/>
      <c r="M55" s="5"/>
      <c r="N55" s="4"/>
      <c r="P55" s="30"/>
      <c r="S55" s="5"/>
      <c r="T55" s="4"/>
      <c r="V55" s="30"/>
      <c r="Y55" s="5"/>
      <c r="Z55" s="4"/>
      <c r="AB55" s="30"/>
      <c r="AE55" s="5"/>
    </row>
    <row r="56" spans="2:31" ht="16.5" thickBot="1" x14ac:dyDescent="0.3">
      <c r="B56" s="8" t="s">
        <v>10</v>
      </c>
      <c r="C56" s="9"/>
      <c r="D56" s="31">
        <f>SUM(D50:D55)</f>
        <v>880</v>
      </c>
      <c r="E56" s="9"/>
      <c r="F56" s="9"/>
      <c r="G56" s="10"/>
      <c r="H56" s="8" t="s">
        <v>10</v>
      </c>
      <c r="I56" s="9"/>
      <c r="J56" s="32">
        <f>SUM(J50:J54)</f>
        <v>-237</v>
      </c>
      <c r="K56" s="9"/>
      <c r="L56" s="9"/>
      <c r="M56" s="10"/>
      <c r="N56" s="8" t="s">
        <v>10</v>
      </c>
      <c r="O56" s="9"/>
      <c r="P56" s="32">
        <f>SUM(P50:P54)</f>
        <v>-475</v>
      </c>
      <c r="Q56" s="9"/>
      <c r="R56" s="9"/>
      <c r="S56" s="10"/>
      <c r="T56" s="8" t="s">
        <v>10</v>
      </c>
      <c r="U56" s="9"/>
      <c r="V56" s="31">
        <f>SUM(V50:V54)</f>
        <v>0</v>
      </c>
      <c r="W56" s="9"/>
      <c r="X56" s="9"/>
      <c r="Y56" s="10"/>
      <c r="Z56" s="8" t="s">
        <v>10</v>
      </c>
      <c r="AA56" s="9"/>
      <c r="AB56" s="31">
        <f>SUM(AB50:AB54)</f>
        <v>856</v>
      </c>
      <c r="AC56" s="9"/>
      <c r="AD56" s="9"/>
      <c r="AE56" s="10"/>
    </row>
    <row r="57" spans="2:31" ht="16.5" thickBot="1" x14ac:dyDescent="0.3">
      <c r="D57" s="29"/>
      <c r="J57" s="29"/>
      <c r="P57" s="28"/>
      <c r="V57" s="28"/>
      <c r="AB57" s="28"/>
    </row>
    <row r="58" spans="2:31" ht="15.75" thickBot="1" x14ac:dyDescent="0.3">
      <c r="B58" s="1" t="s">
        <v>17</v>
      </c>
      <c r="C58" s="2"/>
      <c r="D58" s="2"/>
      <c r="E58" s="2" t="s">
        <v>82</v>
      </c>
      <c r="F58" s="2"/>
      <c r="G58" s="3"/>
      <c r="H58" s="1" t="s">
        <v>17</v>
      </c>
      <c r="I58" s="2"/>
      <c r="J58" s="2"/>
      <c r="K58" s="2" t="s">
        <v>85</v>
      </c>
      <c r="L58" s="2"/>
      <c r="M58" s="3"/>
      <c r="N58" s="1" t="s">
        <v>17</v>
      </c>
      <c r="O58" s="2"/>
      <c r="P58" s="2"/>
      <c r="Q58" s="2" t="s">
        <v>86</v>
      </c>
      <c r="R58" s="2"/>
      <c r="S58" s="3"/>
      <c r="T58" s="1" t="s">
        <v>17</v>
      </c>
      <c r="U58" s="2"/>
      <c r="V58" s="2"/>
      <c r="W58" s="2" t="s">
        <v>87</v>
      </c>
      <c r="X58" s="2"/>
      <c r="Y58" s="3"/>
      <c r="Z58" s="1" t="s">
        <v>17</v>
      </c>
      <c r="AA58" s="2"/>
      <c r="AB58" s="2"/>
      <c r="AC58" s="2" t="s">
        <v>88</v>
      </c>
      <c r="AD58" s="2"/>
      <c r="AE58" s="3"/>
    </row>
    <row r="59" spans="2:31" x14ac:dyDescent="0.25">
      <c r="B59" s="1"/>
      <c r="C59" s="2"/>
      <c r="D59" s="2" t="s">
        <v>2</v>
      </c>
      <c r="E59" s="2" t="s">
        <v>4</v>
      </c>
      <c r="F59" s="2"/>
      <c r="G59" s="3"/>
      <c r="H59" s="1"/>
      <c r="I59" s="2"/>
      <c r="J59" s="2" t="s">
        <v>2</v>
      </c>
      <c r="K59" s="2" t="s">
        <v>4</v>
      </c>
      <c r="L59" s="2"/>
      <c r="M59" s="3"/>
      <c r="N59" s="1"/>
      <c r="O59" s="2"/>
      <c r="P59" s="2" t="s">
        <v>2</v>
      </c>
      <c r="Q59" s="2" t="s">
        <v>4</v>
      </c>
      <c r="R59" s="2"/>
      <c r="S59" s="3"/>
      <c r="T59" s="1"/>
      <c r="U59" s="2"/>
      <c r="V59" s="2" t="s">
        <v>22</v>
      </c>
      <c r="W59" s="2" t="s">
        <v>23</v>
      </c>
      <c r="X59" s="2"/>
      <c r="Y59" s="3"/>
      <c r="Z59" s="1"/>
      <c r="AA59" s="2"/>
      <c r="AB59" s="2" t="s">
        <v>22</v>
      </c>
      <c r="AC59" s="2" t="s">
        <v>23</v>
      </c>
      <c r="AD59" s="2"/>
      <c r="AE59" s="3"/>
    </row>
    <row r="60" spans="2:31" x14ac:dyDescent="0.25">
      <c r="B60" s="4" t="s">
        <v>0</v>
      </c>
      <c r="C60" t="s">
        <v>1</v>
      </c>
      <c r="G60" s="5"/>
      <c r="H60" s="4" t="s">
        <v>0</v>
      </c>
      <c r="I60" t="s">
        <v>1</v>
      </c>
      <c r="M60" s="5"/>
      <c r="N60" s="4" t="s">
        <v>0</v>
      </c>
      <c r="O60" t="s">
        <v>1</v>
      </c>
      <c r="S60" s="5"/>
      <c r="T60" s="4" t="s">
        <v>0</v>
      </c>
      <c r="U60" t="s">
        <v>1</v>
      </c>
      <c r="Y60" s="5"/>
      <c r="Z60" s="4" t="s">
        <v>0</v>
      </c>
      <c r="AA60" t="s">
        <v>1</v>
      </c>
      <c r="AE60" s="5"/>
    </row>
    <row r="61" spans="2:31" x14ac:dyDescent="0.25">
      <c r="B61" s="4"/>
      <c r="E61" t="s">
        <v>76</v>
      </c>
      <c r="F61" t="s">
        <v>75</v>
      </c>
      <c r="G61" s="5" t="s">
        <v>12</v>
      </c>
      <c r="H61" s="4"/>
      <c r="K61" t="s">
        <v>76</v>
      </c>
      <c r="L61" t="s">
        <v>75</v>
      </c>
      <c r="M61" s="5" t="s">
        <v>12</v>
      </c>
      <c r="N61" s="4"/>
      <c r="Q61" t="s">
        <v>76</v>
      </c>
      <c r="R61" t="s">
        <v>75</v>
      </c>
      <c r="S61" s="5" t="s">
        <v>12</v>
      </c>
      <c r="T61" s="4"/>
      <c r="W61" t="s">
        <v>76</v>
      </c>
      <c r="X61" t="s">
        <v>75</v>
      </c>
      <c r="Y61" s="5" t="s">
        <v>12</v>
      </c>
      <c r="Z61" s="4"/>
      <c r="AC61" t="s">
        <v>76</v>
      </c>
      <c r="AD61" t="s">
        <v>75</v>
      </c>
      <c r="AE61" s="5" t="s">
        <v>12</v>
      </c>
    </row>
    <row r="62" spans="2:31" ht="15.75" x14ac:dyDescent="0.25">
      <c r="B62" s="4" t="s">
        <v>60</v>
      </c>
      <c r="C62">
        <v>1</v>
      </c>
      <c r="D62" s="28">
        <v>155</v>
      </c>
      <c r="E62" s="42">
        <v>45729</v>
      </c>
      <c r="F62">
        <v>16</v>
      </c>
      <c r="G62" s="5">
        <f>AE50+D62</f>
        <v>49039</v>
      </c>
      <c r="H62" s="4" t="s">
        <v>60</v>
      </c>
      <c r="I62" s="27">
        <v>1</v>
      </c>
      <c r="J62" s="29">
        <v>-745</v>
      </c>
      <c r="K62" s="42">
        <v>45729</v>
      </c>
      <c r="L62">
        <v>17</v>
      </c>
      <c r="M62" s="5">
        <f>G62+J62</f>
        <v>48294</v>
      </c>
      <c r="N62" s="4" t="s">
        <v>90</v>
      </c>
      <c r="O62">
        <v>1</v>
      </c>
      <c r="P62" s="28">
        <v>184</v>
      </c>
      <c r="Q62" s="42">
        <v>45751</v>
      </c>
      <c r="R62">
        <v>1</v>
      </c>
      <c r="S62" s="5">
        <v>50184</v>
      </c>
      <c r="T62" s="4" t="s">
        <v>90</v>
      </c>
      <c r="U62">
        <v>1</v>
      </c>
      <c r="V62" s="46"/>
      <c r="W62" s="42">
        <v>45751</v>
      </c>
      <c r="X62">
        <v>2</v>
      </c>
      <c r="Y62" s="5"/>
      <c r="Z62" s="4" t="s">
        <v>90</v>
      </c>
      <c r="AA62">
        <v>1</v>
      </c>
      <c r="AB62" s="28">
        <v>216</v>
      </c>
      <c r="AC62" s="42">
        <v>45751</v>
      </c>
      <c r="AD62">
        <v>3</v>
      </c>
      <c r="AE62" s="5">
        <v>50400</v>
      </c>
    </row>
    <row r="63" spans="2:31" ht="15.75" x14ac:dyDescent="0.25">
      <c r="B63" s="4" t="s">
        <v>81</v>
      </c>
      <c r="C63">
        <v>2</v>
      </c>
      <c r="D63" s="28">
        <v>480</v>
      </c>
      <c r="E63" s="42">
        <v>45725</v>
      </c>
      <c r="F63">
        <v>2</v>
      </c>
      <c r="G63" s="5">
        <f>AE51+D63</f>
        <v>50651</v>
      </c>
      <c r="H63" s="4" t="s">
        <v>81</v>
      </c>
      <c r="I63">
        <v>2</v>
      </c>
      <c r="J63" s="28">
        <v>29</v>
      </c>
      <c r="K63" s="42">
        <v>45725</v>
      </c>
      <c r="L63">
        <v>3</v>
      </c>
      <c r="M63" s="5">
        <f>G63+J63</f>
        <v>50680</v>
      </c>
      <c r="N63" s="4" t="s">
        <v>81</v>
      </c>
      <c r="O63">
        <v>2</v>
      </c>
      <c r="P63" s="28">
        <v>170</v>
      </c>
      <c r="Q63" s="42">
        <v>45725</v>
      </c>
      <c r="R63">
        <v>12</v>
      </c>
      <c r="S63" s="5">
        <f>M63+P63</f>
        <v>50850</v>
      </c>
      <c r="T63" s="4" t="s">
        <v>81</v>
      </c>
      <c r="U63">
        <v>2</v>
      </c>
      <c r="V63" s="46"/>
      <c r="W63" s="42">
        <v>45725</v>
      </c>
      <c r="X63">
        <v>13</v>
      </c>
      <c r="Y63" s="5"/>
      <c r="Z63" s="4" t="s">
        <v>81</v>
      </c>
      <c r="AA63">
        <v>2</v>
      </c>
      <c r="AB63" s="28">
        <v>215</v>
      </c>
      <c r="AC63" s="42">
        <v>45756</v>
      </c>
      <c r="AD63">
        <v>0</v>
      </c>
      <c r="AE63" s="5">
        <v>51064</v>
      </c>
    </row>
    <row r="64" spans="2:31" ht="15.75" x14ac:dyDescent="0.25">
      <c r="B64" s="4" t="s">
        <v>50</v>
      </c>
      <c r="C64">
        <v>3</v>
      </c>
      <c r="D64" s="28">
        <v>12</v>
      </c>
      <c r="E64" s="42">
        <v>45725</v>
      </c>
      <c r="F64">
        <v>14</v>
      </c>
      <c r="G64" s="5">
        <f>AE52+D64</f>
        <v>49928</v>
      </c>
      <c r="H64" s="4" t="s">
        <v>50</v>
      </c>
      <c r="I64">
        <v>3</v>
      </c>
      <c r="J64" s="29">
        <v>-952</v>
      </c>
      <c r="K64" s="42">
        <v>45725</v>
      </c>
      <c r="L64">
        <v>15</v>
      </c>
      <c r="M64" s="5">
        <f>G64+J64</f>
        <v>48976</v>
      </c>
      <c r="N64" s="4" t="s">
        <v>50</v>
      </c>
      <c r="O64">
        <v>3</v>
      </c>
      <c r="P64" s="28">
        <v>161</v>
      </c>
      <c r="Q64" s="42">
        <v>45725</v>
      </c>
      <c r="R64">
        <v>16</v>
      </c>
      <c r="S64" s="5">
        <f>M64+P64</f>
        <v>49137</v>
      </c>
      <c r="T64" s="4" t="s">
        <v>50</v>
      </c>
      <c r="U64">
        <v>3</v>
      </c>
      <c r="V64" s="46"/>
      <c r="W64" s="42">
        <v>45725</v>
      </c>
      <c r="X64">
        <v>17</v>
      </c>
      <c r="Y64" s="5"/>
      <c r="Z64" s="4" t="s">
        <v>93</v>
      </c>
      <c r="AA64">
        <v>3</v>
      </c>
      <c r="AB64" s="28">
        <v>122</v>
      </c>
      <c r="AC64" s="42">
        <v>45754</v>
      </c>
      <c r="AD64">
        <v>1</v>
      </c>
      <c r="AE64" s="5">
        <v>50122</v>
      </c>
    </row>
    <row r="65" spans="2:31" ht="15.75" x14ac:dyDescent="0.25">
      <c r="B65" s="4" t="s">
        <v>6</v>
      </c>
      <c r="C65">
        <v>4</v>
      </c>
      <c r="D65" s="28">
        <v>154</v>
      </c>
      <c r="E65" t="s">
        <v>79</v>
      </c>
      <c r="F65">
        <v>4</v>
      </c>
      <c r="G65" s="5">
        <v>51050</v>
      </c>
      <c r="H65" s="4" t="s">
        <v>6</v>
      </c>
      <c r="I65">
        <v>4</v>
      </c>
      <c r="J65" s="28">
        <v>444</v>
      </c>
      <c r="K65" t="s">
        <v>79</v>
      </c>
      <c r="L65">
        <v>5</v>
      </c>
      <c r="M65" s="5">
        <v>51494</v>
      </c>
      <c r="N65" s="4" t="s">
        <v>6</v>
      </c>
      <c r="O65">
        <v>4</v>
      </c>
      <c r="P65" s="28">
        <v>154</v>
      </c>
      <c r="Q65" t="s">
        <v>79</v>
      </c>
      <c r="R65">
        <v>6</v>
      </c>
      <c r="S65" s="5">
        <f>M65+P65</f>
        <v>51648</v>
      </c>
      <c r="T65" s="4" t="s">
        <v>6</v>
      </c>
      <c r="U65">
        <v>4</v>
      </c>
      <c r="V65" s="46"/>
      <c r="W65" t="s">
        <v>79</v>
      </c>
      <c r="Y65" s="5"/>
      <c r="Z65" s="4" t="s">
        <v>6</v>
      </c>
      <c r="AA65">
        <v>4</v>
      </c>
      <c r="AB65" s="28">
        <v>156</v>
      </c>
      <c r="AC65" t="s">
        <v>79</v>
      </c>
      <c r="AD65">
        <v>7</v>
      </c>
      <c r="AE65" s="5">
        <v>51804</v>
      </c>
    </row>
    <row r="66" spans="2:31" ht="15.75" x14ac:dyDescent="0.25">
      <c r="B66" s="4"/>
      <c r="D66" s="28"/>
      <c r="G66" s="5"/>
      <c r="H66" s="4"/>
      <c r="J66" s="28"/>
      <c r="M66" s="5"/>
      <c r="N66" s="15"/>
      <c r="P66" s="28"/>
      <c r="Q66" s="6"/>
      <c r="R66" s="6"/>
      <c r="S66" s="14"/>
      <c r="T66" s="15"/>
      <c r="V66" s="28"/>
      <c r="W66" s="6"/>
      <c r="X66" s="6"/>
      <c r="Y66" s="14"/>
      <c r="Z66" s="4"/>
      <c r="AB66" s="28"/>
      <c r="AE66" s="5"/>
    </row>
    <row r="67" spans="2:31" ht="15.75" x14ac:dyDescent="0.25">
      <c r="B67" s="4"/>
      <c r="D67" s="30"/>
      <c r="G67" s="5"/>
      <c r="H67" s="4"/>
      <c r="J67" s="30"/>
      <c r="M67" s="5"/>
      <c r="N67" s="4"/>
      <c r="P67" s="30"/>
      <c r="S67" s="5"/>
      <c r="T67" s="4"/>
      <c r="V67" s="30"/>
      <c r="Y67" s="5"/>
      <c r="Z67" s="4"/>
      <c r="AB67" s="30"/>
      <c r="AE67" s="5"/>
    </row>
    <row r="68" spans="2:31" ht="16.5" thickBot="1" x14ac:dyDescent="0.3">
      <c r="B68" s="8" t="s">
        <v>10</v>
      </c>
      <c r="C68" s="9"/>
      <c r="D68" s="31">
        <f>SUM(D62:D67)</f>
        <v>801</v>
      </c>
      <c r="E68" s="9"/>
      <c r="F68" s="9"/>
      <c r="G68" s="10"/>
      <c r="H68" s="8" t="s">
        <v>10</v>
      </c>
      <c r="I68" s="9"/>
      <c r="J68" s="32">
        <f>SUM(J62:J66)</f>
        <v>-1224</v>
      </c>
      <c r="K68" s="9"/>
      <c r="L68" s="9"/>
      <c r="M68" s="10"/>
      <c r="N68" s="8" t="s">
        <v>10</v>
      </c>
      <c r="O68" s="9"/>
      <c r="P68" s="31">
        <f>SUM(P62:P66)</f>
        <v>669</v>
      </c>
      <c r="Q68" s="9"/>
      <c r="R68" s="9"/>
      <c r="S68" s="10"/>
      <c r="T68" s="8" t="s">
        <v>10</v>
      </c>
      <c r="U68" s="9"/>
      <c r="V68" s="31">
        <f>SUM(V62:V66)</f>
        <v>0</v>
      </c>
      <c r="W68" s="9"/>
      <c r="X68" s="9"/>
      <c r="Y68" s="10"/>
      <c r="Z68" s="8" t="s">
        <v>10</v>
      </c>
      <c r="AA68" s="9"/>
      <c r="AB68" s="31">
        <f>SUM(AB62:AB66)</f>
        <v>709</v>
      </c>
      <c r="AC68" s="9"/>
      <c r="AD68" s="9"/>
      <c r="AE68" s="10"/>
    </row>
    <row r="69" spans="2:31" ht="16.5" thickBot="1" x14ac:dyDescent="0.3">
      <c r="D69" s="28"/>
      <c r="J69" s="29"/>
      <c r="P69" s="28"/>
      <c r="V69" s="28"/>
      <c r="AB69" s="28"/>
    </row>
    <row r="70" spans="2:31" ht="15.75" thickBot="1" x14ac:dyDescent="0.3">
      <c r="B70" s="1" t="s">
        <v>17</v>
      </c>
      <c r="C70" s="2"/>
      <c r="D70" s="2"/>
      <c r="E70" s="2" t="s">
        <v>95</v>
      </c>
      <c r="F70" s="2"/>
      <c r="G70" s="3"/>
      <c r="H70" s="1" t="s">
        <v>17</v>
      </c>
      <c r="I70" s="2"/>
      <c r="J70" s="2"/>
      <c r="K70" s="2" t="s">
        <v>96</v>
      </c>
      <c r="L70" s="2"/>
      <c r="M70" s="3"/>
      <c r="N70" s="1" t="s">
        <v>17</v>
      </c>
      <c r="O70" s="2"/>
      <c r="P70" s="2"/>
      <c r="Q70" s="2" t="s">
        <v>97</v>
      </c>
      <c r="R70" s="2"/>
      <c r="S70" s="3"/>
      <c r="T70" s="1" t="s">
        <v>17</v>
      </c>
      <c r="U70" s="2"/>
      <c r="V70" s="2"/>
      <c r="W70" s="2" t="s">
        <v>98</v>
      </c>
      <c r="X70" s="2"/>
      <c r="Y70" s="3"/>
      <c r="Z70" s="1" t="s">
        <v>17</v>
      </c>
      <c r="AA70" s="2"/>
      <c r="AB70" s="2"/>
      <c r="AC70" s="2" t="s">
        <v>99</v>
      </c>
      <c r="AD70" s="2"/>
      <c r="AE70" s="3"/>
    </row>
    <row r="71" spans="2:31" x14ac:dyDescent="0.25">
      <c r="B71" s="1"/>
      <c r="C71" s="2"/>
      <c r="D71" s="2" t="s">
        <v>2</v>
      </c>
      <c r="E71" s="2" t="s">
        <v>4</v>
      </c>
      <c r="F71" s="2"/>
      <c r="G71" s="3"/>
      <c r="H71" s="1"/>
      <c r="I71" s="2"/>
      <c r="J71" s="2" t="s">
        <v>2</v>
      </c>
      <c r="K71" s="2" t="s">
        <v>4</v>
      </c>
      <c r="L71" s="2"/>
      <c r="M71" s="3"/>
      <c r="N71" s="1"/>
      <c r="O71" s="2"/>
      <c r="P71" s="2" t="s">
        <v>2</v>
      </c>
      <c r="Q71" s="2" t="s">
        <v>4</v>
      </c>
      <c r="R71" s="2"/>
      <c r="S71" s="3"/>
      <c r="T71" s="1"/>
      <c r="U71" s="2"/>
      <c r="V71" s="2" t="s">
        <v>22</v>
      </c>
      <c r="W71" s="2" t="s">
        <v>23</v>
      </c>
      <c r="X71" s="2"/>
      <c r="Y71" s="3"/>
      <c r="Z71" s="1"/>
      <c r="AA71" s="2"/>
      <c r="AB71" s="2" t="s">
        <v>22</v>
      </c>
      <c r="AC71" s="2" t="s">
        <v>23</v>
      </c>
      <c r="AD71" s="2"/>
      <c r="AE71" s="3"/>
    </row>
    <row r="72" spans="2:31" x14ac:dyDescent="0.25">
      <c r="B72" s="4" t="s">
        <v>0</v>
      </c>
      <c r="C72" t="s">
        <v>1</v>
      </c>
      <c r="G72" s="5"/>
      <c r="H72" s="4" t="s">
        <v>0</v>
      </c>
      <c r="I72" t="s">
        <v>1</v>
      </c>
      <c r="M72" s="5"/>
      <c r="N72" s="4" t="s">
        <v>0</v>
      </c>
      <c r="O72" t="s">
        <v>1</v>
      </c>
      <c r="S72" s="5"/>
      <c r="T72" s="4" t="s">
        <v>0</v>
      </c>
      <c r="U72" t="s">
        <v>1</v>
      </c>
      <c r="Y72" s="5"/>
      <c r="Z72" s="4" t="s">
        <v>0</v>
      </c>
      <c r="AA72" t="s">
        <v>1</v>
      </c>
      <c r="AE72" s="5"/>
    </row>
    <row r="73" spans="2:31" x14ac:dyDescent="0.25">
      <c r="B73" s="4"/>
      <c r="E73" t="s">
        <v>76</v>
      </c>
      <c r="F73" t="s">
        <v>75</v>
      </c>
      <c r="G73" s="5" t="s">
        <v>12</v>
      </c>
      <c r="H73" s="4"/>
      <c r="K73" t="s">
        <v>76</v>
      </c>
      <c r="L73" t="s">
        <v>75</v>
      </c>
      <c r="M73" s="5" t="s">
        <v>12</v>
      </c>
      <c r="N73" s="4"/>
      <c r="Q73" t="s">
        <v>76</v>
      </c>
      <c r="R73" t="s">
        <v>75</v>
      </c>
      <c r="S73" s="5" t="s">
        <v>12</v>
      </c>
      <c r="T73" s="4"/>
      <c r="W73" t="s">
        <v>76</v>
      </c>
      <c r="X73" t="s">
        <v>75</v>
      </c>
      <c r="Y73" s="5" t="s">
        <v>12</v>
      </c>
      <c r="Z73" s="4"/>
      <c r="AC73" t="s">
        <v>76</v>
      </c>
      <c r="AD73" t="s">
        <v>75</v>
      </c>
      <c r="AE73" s="5" t="s">
        <v>12</v>
      </c>
    </row>
    <row r="74" spans="2:31" ht="15.75" x14ac:dyDescent="0.25">
      <c r="B74" s="4" t="s">
        <v>90</v>
      </c>
      <c r="C74">
        <v>1</v>
      </c>
      <c r="D74" s="29">
        <f>G74-AE62</f>
        <v>-990</v>
      </c>
      <c r="E74" s="42">
        <v>45751</v>
      </c>
      <c r="F74">
        <v>4</v>
      </c>
      <c r="G74" s="5">
        <v>49410</v>
      </c>
      <c r="H74" s="4" t="s">
        <v>90</v>
      </c>
      <c r="I74">
        <v>1</v>
      </c>
      <c r="J74" s="28">
        <f>M74-G74</f>
        <v>330</v>
      </c>
      <c r="K74" s="42">
        <v>45751</v>
      </c>
      <c r="L74">
        <v>5</v>
      </c>
      <c r="M74" s="5">
        <v>49740</v>
      </c>
      <c r="N74" s="4" t="s">
        <v>90</v>
      </c>
      <c r="O74">
        <v>1</v>
      </c>
      <c r="P74" s="28">
        <v>280</v>
      </c>
      <c r="Q74" s="42">
        <v>45751</v>
      </c>
      <c r="R74">
        <v>6</v>
      </c>
      <c r="S74" s="5">
        <v>50019</v>
      </c>
      <c r="T74" s="4" t="s">
        <v>90</v>
      </c>
      <c r="U74">
        <v>1</v>
      </c>
      <c r="V74" s="46"/>
      <c r="W74" s="42">
        <v>45751</v>
      </c>
      <c r="X74">
        <v>7</v>
      </c>
      <c r="Y74" s="5"/>
      <c r="Z74" s="4" t="s">
        <v>90</v>
      </c>
      <c r="AA74">
        <v>1</v>
      </c>
      <c r="AB74" s="29">
        <v>-966</v>
      </c>
      <c r="AC74" s="42">
        <v>45751</v>
      </c>
      <c r="AD74">
        <v>8</v>
      </c>
      <c r="AE74" s="5">
        <f>S74+AB74</f>
        <v>49053</v>
      </c>
    </row>
    <row r="75" spans="2:31" ht="15.75" x14ac:dyDescent="0.25">
      <c r="B75" s="4" t="s">
        <v>81</v>
      </c>
      <c r="C75">
        <v>2</v>
      </c>
      <c r="D75" s="28">
        <f>G75-AE63</f>
        <v>146</v>
      </c>
      <c r="E75" s="42">
        <v>45756</v>
      </c>
      <c r="F75">
        <v>1</v>
      </c>
      <c r="G75" s="5">
        <v>51210</v>
      </c>
      <c r="H75" s="4" t="s">
        <v>81</v>
      </c>
      <c r="I75">
        <v>2</v>
      </c>
      <c r="J75" s="28">
        <f>M75-G75</f>
        <v>216</v>
      </c>
      <c r="K75" s="42">
        <v>45756</v>
      </c>
      <c r="L75">
        <v>2</v>
      </c>
      <c r="M75" s="5">
        <v>51426</v>
      </c>
      <c r="N75" s="4" t="s">
        <v>81</v>
      </c>
      <c r="O75">
        <v>3</v>
      </c>
      <c r="P75" s="29">
        <v>-962</v>
      </c>
      <c r="Q75" s="42">
        <v>45756</v>
      </c>
      <c r="R75">
        <v>3</v>
      </c>
      <c r="S75" s="5">
        <v>50464</v>
      </c>
      <c r="T75" s="4" t="s">
        <v>81</v>
      </c>
      <c r="U75">
        <v>2</v>
      </c>
      <c r="V75" s="46"/>
      <c r="W75" s="42">
        <v>45756</v>
      </c>
      <c r="X75">
        <v>4</v>
      </c>
      <c r="Y75" s="5"/>
      <c r="Z75" s="4" t="s">
        <v>81</v>
      </c>
      <c r="AA75">
        <v>2</v>
      </c>
      <c r="AB75" s="28">
        <v>271</v>
      </c>
      <c r="AC75" s="42">
        <v>45756</v>
      </c>
      <c r="AD75">
        <v>5</v>
      </c>
      <c r="AE75" s="5">
        <v>50734</v>
      </c>
    </row>
    <row r="76" spans="2:31" ht="15.75" x14ac:dyDescent="0.25">
      <c r="B76" s="4" t="s">
        <v>93</v>
      </c>
      <c r="C76">
        <v>3</v>
      </c>
      <c r="D76" s="29">
        <f>G76-AE64</f>
        <v>-932</v>
      </c>
      <c r="E76" s="42">
        <v>45754</v>
      </c>
      <c r="F76">
        <v>2</v>
      </c>
      <c r="G76" s="5">
        <v>49190</v>
      </c>
      <c r="H76" s="4" t="s">
        <v>93</v>
      </c>
      <c r="I76">
        <v>3</v>
      </c>
      <c r="J76" s="28">
        <f>M76-G76</f>
        <v>492</v>
      </c>
      <c r="K76" s="42">
        <v>45754</v>
      </c>
      <c r="L76">
        <v>3</v>
      </c>
      <c r="M76" s="5">
        <v>49682</v>
      </c>
      <c r="N76" s="4" t="s">
        <v>93</v>
      </c>
      <c r="O76">
        <v>2</v>
      </c>
      <c r="P76" s="29">
        <v>-962</v>
      </c>
      <c r="Q76" s="42">
        <v>45754</v>
      </c>
      <c r="R76">
        <v>4</v>
      </c>
      <c r="S76" s="5">
        <v>48720</v>
      </c>
      <c r="T76" s="4" t="s">
        <v>93</v>
      </c>
      <c r="U76">
        <v>3</v>
      </c>
      <c r="V76" s="46"/>
      <c r="W76" s="42">
        <v>45754</v>
      </c>
      <c r="X76">
        <v>5</v>
      </c>
      <c r="Y76" s="5"/>
      <c r="Z76" s="4" t="s">
        <v>93</v>
      </c>
      <c r="AA76">
        <v>3</v>
      </c>
      <c r="AB76" s="28">
        <v>246</v>
      </c>
      <c r="AC76" s="42">
        <v>45754</v>
      </c>
      <c r="AD76">
        <v>6</v>
      </c>
      <c r="AE76" s="5">
        <v>48965</v>
      </c>
    </row>
    <row r="77" spans="2:31" ht="15.75" x14ac:dyDescent="0.25">
      <c r="B77" s="4" t="s">
        <v>6</v>
      </c>
      <c r="C77">
        <v>4</v>
      </c>
      <c r="D77" s="28">
        <v>194</v>
      </c>
      <c r="E77" t="s">
        <v>79</v>
      </c>
      <c r="F77">
        <v>8</v>
      </c>
      <c r="G77" s="5">
        <v>51998</v>
      </c>
      <c r="H77" s="4" t="s">
        <v>6</v>
      </c>
      <c r="I77">
        <v>4</v>
      </c>
      <c r="J77" s="29">
        <f>M77-G77</f>
        <v>-1325</v>
      </c>
      <c r="K77" t="s">
        <v>79</v>
      </c>
      <c r="L77">
        <v>9</v>
      </c>
      <c r="M77" s="5">
        <v>50673</v>
      </c>
      <c r="N77" s="4" t="s">
        <v>6</v>
      </c>
      <c r="O77">
        <v>4</v>
      </c>
      <c r="P77" s="28">
        <f>S77-M77</f>
        <v>357</v>
      </c>
      <c r="Q77" t="s">
        <v>79</v>
      </c>
      <c r="R77">
        <v>10</v>
      </c>
      <c r="S77" s="5">
        <v>51030</v>
      </c>
      <c r="T77" s="4" t="s">
        <v>6</v>
      </c>
      <c r="U77">
        <v>4</v>
      </c>
      <c r="V77" s="46"/>
      <c r="W77" t="s">
        <v>79</v>
      </c>
      <c r="Y77" s="5"/>
      <c r="Z77" s="4" t="s">
        <v>6</v>
      </c>
      <c r="AA77">
        <v>4</v>
      </c>
      <c r="AB77" s="28">
        <v>146</v>
      </c>
      <c r="AC77" t="s">
        <v>79</v>
      </c>
      <c r="AD77">
        <v>11</v>
      </c>
      <c r="AE77" s="5">
        <v>51176</v>
      </c>
    </row>
    <row r="78" spans="2:31" ht="15.75" x14ac:dyDescent="0.25">
      <c r="B78" s="4"/>
      <c r="D78" s="28"/>
      <c r="G78" s="5"/>
      <c r="H78" s="4"/>
      <c r="J78" s="28"/>
      <c r="M78" s="5"/>
      <c r="N78" s="15"/>
      <c r="P78" s="28"/>
      <c r="Q78" s="6"/>
      <c r="R78" s="6"/>
      <c r="S78" s="14"/>
      <c r="T78" s="15"/>
      <c r="V78" s="28"/>
      <c r="W78" s="6"/>
      <c r="X78" s="6"/>
      <c r="Y78" s="14"/>
      <c r="Z78" s="4"/>
      <c r="AB78" s="28"/>
      <c r="AE78" s="5"/>
    </row>
    <row r="79" spans="2:31" ht="15.75" x14ac:dyDescent="0.25">
      <c r="B79" s="4"/>
      <c r="D79" s="30"/>
      <c r="G79" s="5"/>
      <c r="H79" s="4"/>
      <c r="J79" s="30"/>
      <c r="M79" s="5"/>
      <c r="N79" s="4"/>
      <c r="P79" s="30"/>
      <c r="S79" s="5"/>
      <c r="T79" s="4"/>
      <c r="V79" s="30"/>
      <c r="Y79" s="5"/>
      <c r="Z79" s="4"/>
      <c r="AB79" s="30"/>
      <c r="AE79" s="5"/>
    </row>
    <row r="80" spans="2:31" ht="16.5" thickBot="1" x14ac:dyDescent="0.3">
      <c r="B80" s="8" t="s">
        <v>10</v>
      </c>
      <c r="C80" s="9"/>
      <c r="D80" s="32">
        <f>SUM(D74:D79)</f>
        <v>-1582</v>
      </c>
      <c r="E80" s="9"/>
      <c r="F80" s="9"/>
      <c r="G80" s="10"/>
      <c r="H80" s="8" t="s">
        <v>10</v>
      </c>
      <c r="I80" s="9"/>
      <c r="J80" s="32">
        <f>SUM(J74:J78)</f>
        <v>-287</v>
      </c>
      <c r="K80" s="9"/>
      <c r="L80" s="9"/>
      <c r="M80" s="10"/>
      <c r="N80" s="8" t="s">
        <v>10</v>
      </c>
      <c r="O80" s="9"/>
      <c r="P80" s="32">
        <f>SUM(P74:P78)</f>
        <v>-1287</v>
      </c>
      <c r="Q80" s="9"/>
      <c r="R80" s="9"/>
      <c r="S80" s="10"/>
      <c r="T80" s="8" t="s">
        <v>10</v>
      </c>
      <c r="U80" s="9"/>
      <c r="V80" s="31">
        <f>SUM(V74:V78)</f>
        <v>0</v>
      </c>
      <c r="W80" s="9"/>
      <c r="X80" s="9"/>
      <c r="Y80" s="10"/>
      <c r="Z80" s="8" t="s">
        <v>10</v>
      </c>
      <c r="AA80" s="9"/>
      <c r="AB80" s="32">
        <f>SUM(AB74:AB78)</f>
        <v>-303</v>
      </c>
      <c r="AC80" s="9"/>
      <c r="AD80" s="9"/>
      <c r="AE80" s="10"/>
    </row>
    <row r="81" spans="2:31" ht="16.5" thickBot="1" x14ac:dyDescent="0.3">
      <c r="D81" s="29"/>
      <c r="J81" s="29"/>
      <c r="P81" s="29"/>
      <c r="V81" s="28"/>
      <c r="AB81" s="28"/>
    </row>
    <row r="82" spans="2:31" ht="15.75" thickBot="1" x14ac:dyDescent="0.3">
      <c r="B82" s="1" t="s">
        <v>17</v>
      </c>
      <c r="C82" s="2"/>
      <c r="D82" s="2"/>
      <c r="E82" s="2" t="s">
        <v>100</v>
      </c>
      <c r="F82" s="2"/>
      <c r="G82" s="3"/>
      <c r="H82" s="1" t="s">
        <v>17</v>
      </c>
      <c r="I82" s="2"/>
      <c r="J82" s="2"/>
      <c r="K82" s="2" t="s">
        <v>101</v>
      </c>
      <c r="L82" s="2"/>
      <c r="M82" s="3"/>
      <c r="N82" s="1" t="s">
        <v>17</v>
      </c>
      <c r="O82" s="2"/>
      <c r="P82" s="2"/>
      <c r="Q82" s="2" t="s">
        <v>102</v>
      </c>
      <c r="R82" s="2"/>
      <c r="S82" s="3"/>
      <c r="T82" s="1" t="s">
        <v>17</v>
      </c>
      <c r="U82" s="2"/>
      <c r="V82" s="2"/>
      <c r="W82" s="2" t="s">
        <v>103</v>
      </c>
      <c r="X82" s="2"/>
      <c r="Y82" s="3"/>
      <c r="Z82" s="1" t="s">
        <v>17</v>
      </c>
      <c r="AA82" s="2"/>
      <c r="AB82" s="2"/>
      <c r="AC82" s="2" t="s">
        <v>104</v>
      </c>
      <c r="AD82" s="2"/>
      <c r="AE82" s="3"/>
    </row>
    <row r="83" spans="2:31" x14ac:dyDescent="0.25">
      <c r="B83" s="1"/>
      <c r="C83" s="2"/>
      <c r="D83" s="2" t="s">
        <v>2</v>
      </c>
      <c r="E83" s="2" t="s">
        <v>4</v>
      </c>
      <c r="F83" s="2"/>
      <c r="G83" s="3"/>
      <c r="H83" s="1"/>
      <c r="I83" s="2"/>
      <c r="J83" s="2" t="s">
        <v>2</v>
      </c>
      <c r="K83" s="2" t="s">
        <v>4</v>
      </c>
      <c r="L83" s="2"/>
      <c r="M83" s="3"/>
      <c r="N83" s="1"/>
      <c r="O83" s="2"/>
      <c r="P83" s="2" t="s">
        <v>2</v>
      </c>
      <c r="Q83" s="2" t="s">
        <v>4</v>
      </c>
      <c r="R83" s="2"/>
      <c r="S83" s="3"/>
      <c r="T83" s="1"/>
      <c r="U83" s="2"/>
      <c r="V83" s="2" t="s">
        <v>22</v>
      </c>
      <c r="W83" s="2" t="s">
        <v>23</v>
      </c>
      <c r="X83" s="2"/>
      <c r="Y83" s="3"/>
      <c r="Z83" s="1"/>
      <c r="AA83" s="2"/>
      <c r="AB83" s="2" t="s">
        <v>22</v>
      </c>
      <c r="AC83" s="2" t="s">
        <v>23</v>
      </c>
      <c r="AD83" s="2"/>
      <c r="AE83" s="3"/>
    </row>
    <row r="84" spans="2:31" x14ac:dyDescent="0.25">
      <c r="B84" s="4" t="s">
        <v>0</v>
      </c>
      <c r="C84" t="s">
        <v>1</v>
      </c>
      <c r="G84" s="5"/>
      <c r="H84" s="4" t="s">
        <v>0</v>
      </c>
      <c r="I84" t="s">
        <v>1</v>
      </c>
      <c r="M84" s="5"/>
      <c r="N84" s="4" t="s">
        <v>0</v>
      </c>
      <c r="O84" t="s">
        <v>1</v>
      </c>
      <c r="S84" s="5"/>
      <c r="T84" s="4" t="s">
        <v>0</v>
      </c>
      <c r="U84" t="s">
        <v>1</v>
      </c>
      <c r="Y84" s="5"/>
      <c r="Z84" s="4" t="s">
        <v>0</v>
      </c>
      <c r="AA84" t="s">
        <v>1</v>
      </c>
      <c r="AE84" s="5"/>
    </row>
    <row r="85" spans="2:31" x14ac:dyDescent="0.25">
      <c r="B85" s="4"/>
      <c r="E85" t="s">
        <v>76</v>
      </c>
      <c r="F85" t="s">
        <v>75</v>
      </c>
      <c r="G85" s="5" t="s">
        <v>12</v>
      </c>
      <c r="H85" s="4"/>
      <c r="K85" t="s">
        <v>76</v>
      </c>
      <c r="L85" t="s">
        <v>75</v>
      </c>
      <c r="M85" s="5" t="s">
        <v>12</v>
      </c>
      <c r="N85" s="4"/>
      <c r="Q85" t="s">
        <v>76</v>
      </c>
      <c r="R85" t="s">
        <v>75</v>
      </c>
      <c r="S85" s="5" t="s">
        <v>12</v>
      </c>
      <c r="T85" s="4"/>
      <c r="W85" t="s">
        <v>76</v>
      </c>
      <c r="X85" t="s">
        <v>75</v>
      </c>
      <c r="Y85" s="5" t="s">
        <v>12</v>
      </c>
      <c r="Z85" s="4"/>
      <c r="AC85" t="s">
        <v>76</v>
      </c>
      <c r="AD85" t="s">
        <v>75</v>
      </c>
      <c r="AE85" s="5" t="s">
        <v>12</v>
      </c>
    </row>
    <row r="86" spans="2:31" ht="15.75" x14ac:dyDescent="0.25">
      <c r="B86" s="4" t="s">
        <v>90</v>
      </c>
      <c r="C86">
        <v>1</v>
      </c>
      <c r="D86" s="28">
        <v>198</v>
      </c>
      <c r="E86" s="42">
        <v>45751</v>
      </c>
      <c r="F86">
        <v>9</v>
      </c>
      <c r="G86" s="5">
        <v>49251</v>
      </c>
      <c r="H86" s="4" t="s">
        <v>90</v>
      </c>
      <c r="I86">
        <v>1</v>
      </c>
      <c r="J86" s="28">
        <v>754</v>
      </c>
      <c r="K86" s="42">
        <v>45751</v>
      </c>
      <c r="L86">
        <v>10</v>
      </c>
      <c r="M86" s="5">
        <v>50005</v>
      </c>
      <c r="N86" s="4" t="s">
        <v>105</v>
      </c>
      <c r="O86">
        <v>1</v>
      </c>
      <c r="P86" s="28">
        <v>328</v>
      </c>
      <c r="Q86" s="42">
        <v>45751</v>
      </c>
      <c r="R86">
        <v>11</v>
      </c>
      <c r="S86" s="5">
        <v>50328</v>
      </c>
      <c r="T86" s="4" t="s">
        <v>105</v>
      </c>
      <c r="U86">
        <v>1</v>
      </c>
      <c r="V86" s="51"/>
      <c r="W86" s="42">
        <v>45751</v>
      </c>
      <c r="X86">
        <v>12</v>
      </c>
      <c r="Y86" s="5">
        <v>50328</v>
      </c>
      <c r="Z86" s="4" t="s">
        <v>105</v>
      </c>
      <c r="AA86">
        <v>1</v>
      </c>
      <c r="AB86" s="28">
        <f>AE86-Y86</f>
        <v>173</v>
      </c>
      <c r="AC86" s="42">
        <v>45751</v>
      </c>
      <c r="AD86">
        <v>13</v>
      </c>
      <c r="AE86" s="5">
        <f>G98-D98</f>
        <v>50501</v>
      </c>
    </row>
    <row r="87" spans="2:31" ht="15.75" x14ac:dyDescent="0.25">
      <c r="B87" s="4" t="s">
        <v>81</v>
      </c>
      <c r="C87">
        <v>2</v>
      </c>
      <c r="D87" s="28">
        <v>198</v>
      </c>
      <c r="E87" s="42">
        <v>45756</v>
      </c>
      <c r="F87">
        <v>6</v>
      </c>
      <c r="G87" s="5">
        <v>50932</v>
      </c>
      <c r="H87" s="4" t="s">
        <v>81</v>
      </c>
      <c r="I87">
        <v>2</v>
      </c>
      <c r="J87" s="28">
        <v>272</v>
      </c>
      <c r="K87" s="42">
        <v>45756</v>
      </c>
      <c r="L87">
        <v>7</v>
      </c>
      <c r="M87" s="5">
        <v>51204</v>
      </c>
      <c r="N87" s="4" t="s">
        <v>81</v>
      </c>
      <c r="O87">
        <v>3</v>
      </c>
      <c r="P87" s="29">
        <v>-990</v>
      </c>
      <c r="Q87" s="42">
        <v>45756</v>
      </c>
      <c r="R87">
        <v>8</v>
      </c>
      <c r="S87" s="5">
        <v>50213</v>
      </c>
      <c r="T87" s="4" t="s">
        <v>81</v>
      </c>
      <c r="U87">
        <v>2</v>
      </c>
      <c r="V87" s="51"/>
      <c r="W87" s="42">
        <v>45756</v>
      </c>
      <c r="X87">
        <v>9</v>
      </c>
      <c r="Y87" s="5">
        <v>50213</v>
      </c>
      <c r="Z87" s="4" t="s">
        <v>81</v>
      </c>
      <c r="AA87">
        <v>2</v>
      </c>
      <c r="AB87" s="28">
        <v>0</v>
      </c>
      <c r="AC87" s="42">
        <v>45756</v>
      </c>
      <c r="AD87">
        <v>10</v>
      </c>
      <c r="AE87" s="5">
        <f>G99-D99</f>
        <v>50213</v>
      </c>
    </row>
    <row r="88" spans="2:31" ht="15.75" x14ac:dyDescent="0.25">
      <c r="B88" s="4" t="s">
        <v>93</v>
      </c>
      <c r="C88">
        <v>3</v>
      </c>
      <c r="D88" s="28">
        <v>198</v>
      </c>
      <c r="E88" s="42">
        <v>45754</v>
      </c>
      <c r="F88">
        <v>7</v>
      </c>
      <c r="G88" s="5">
        <v>49251</v>
      </c>
      <c r="H88" s="4" t="s">
        <v>93</v>
      </c>
      <c r="I88">
        <v>3</v>
      </c>
      <c r="J88" s="29">
        <v>-84</v>
      </c>
      <c r="K88" s="42">
        <v>45754</v>
      </c>
      <c r="L88">
        <v>8</v>
      </c>
      <c r="M88" s="5">
        <v>49166</v>
      </c>
      <c r="N88" s="4" t="s">
        <v>93</v>
      </c>
      <c r="O88">
        <v>2</v>
      </c>
      <c r="P88" s="28">
        <v>0</v>
      </c>
      <c r="Q88" s="42">
        <v>45754</v>
      </c>
      <c r="R88">
        <v>9</v>
      </c>
      <c r="S88" s="5">
        <v>49166</v>
      </c>
      <c r="T88" s="4" t="s">
        <v>93</v>
      </c>
      <c r="U88">
        <v>3</v>
      </c>
      <c r="V88" s="51"/>
      <c r="W88" s="42">
        <v>45754</v>
      </c>
      <c r="X88">
        <v>10</v>
      </c>
      <c r="Y88" s="5">
        <v>49166</v>
      </c>
      <c r="Z88" s="4" t="s">
        <v>107</v>
      </c>
      <c r="AA88">
        <v>3</v>
      </c>
      <c r="AB88" s="28">
        <f>AE88-Y88</f>
        <v>819</v>
      </c>
      <c r="AC88" s="42">
        <v>45754</v>
      </c>
      <c r="AD88">
        <v>11</v>
      </c>
      <c r="AE88" s="5">
        <v>49985</v>
      </c>
    </row>
    <row r="89" spans="2:31" ht="15.75" x14ac:dyDescent="0.25">
      <c r="B89" s="4" t="s">
        <v>6</v>
      </c>
      <c r="C89">
        <v>4</v>
      </c>
      <c r="D89" s="28">
        <v>183</v>
      </c>
      <c r="E89" t="s">
        <v>79</v>
      </c>
      <c r="F89">
        <v>12</v>
      </c>
      <c r="G89" s="5">
        <v>51359</v>
      </c>
      <c r="H89" s="4" t="s">
        <v>6</v>
      </c>
      <c r="I89">
        <v>4</v>
      </c>
      <c r="J89" s="28">
        <v>222</v>
      </c>
      <c r="K89" t="s">
        <v>79</v>
      </c>
      <c r="L89">
        <v>13</v>
      </c>
      <c r="M89" s="5">
        <v>51581</v>
      </c>
      <c r="N89" s="4" t="s">
        <v>6</v>
      </c>
      <c r="O89">
        <v>4</v>
      </c>
      <c r="P89" s="28">
        <v>146</v>
      </c>
      <c r="Q89" t="s">
        <v>79</v>
      </c>
      <c r="R89">
        <v>14</v>
      </c>
      <c r="S89" s="5">
        <f>M89+P89</f>
        <v>51727</v>
      </c>
      <c r="T89" s="4" t="s">
        <v>6</v>
      </c>
      <c r="U89">
        <v>4</v>
      </c>
      <c r="V89" s="51"/>
      <c r="W89" t="s">
        <v>79</v>
      </c>
      <c r="X89">
        <v>15</v>
      </c>
      <c r="Y89" s="5">
        <f>S89+V89</f>
        <v>51727</v>
      </c>
      <c r="Z89" s="4" t="s">
        <v>6</v>
      </c>
      <c r="AA89">
        <v>4</v>
      </c>
      <c r="AB89" s="28">
        <f>AE89-Y89</f>
        <v>0</v>
      </c>
      <c r="AC89" t="s">
        <v>79</v>
      </c>
      <c r="AD89">
        <v>16</v>
      </c>
      <c r="AE89" s="5">
        <f>G101-D101</f>
        <v>51727</v>
      </c>
    </row>
    <row r="90" spans="2:31" ht="15.75" x14ac:dyDescent="0.25">
      <c r="B90" s="4"/>
      <c r="D90" s="28"/>
      <c r="G90" s="5"/>
      <c r="H90" s="4"/>
      <c r="J90" s="28"/>
      <c r="M90" s="5"/>
      <c r="N90" s="15"/>
      <c r="P90" s="28"/>
      <c r="Q90" s="6"/>
      <c r="R90" s="6"/>
      <c r="S90" s="14"/>
      <c r="T90" s="15"/>
      <c r="V90" s="28"/>
      <c r="W90" s="6"/>
      <c r="X90" s="6"/>
      <c r="Y90" s="14"/>
      <c r="Z90" s="4"/>
      <c r="AB90" s="28"/>
      <c r="AE90" s="5"/>
    </row>
    <row r="91" spans="2:31" ht="15.75" x14ac:dyDescent="0.25">
      <c r="B91" s="4"/>
      <c r="D91" s="30"/>
      <c r="G91" s="5"/>
      <c r="H91" s="4"/>
      <c r="J91" s="28"/>
      <c r="M91" s="5"/>
      <c r="N91" s="4"/>
      <c r="P91" s="30"/>
      <c r="S91" s="5"/>
      <c r="T91" s="4"/>
      <c r="V91" s="30"/>
      <c r="Y91" s="5"/>
      <c r="Z91" s="4"/>
      <c r="AB91" s="30"/>
      <c r="AE91" s="5"/>
    </row>
    <row r="92" spans="2:31" ht="16.5" thickBot="1" x14ac:dyDescent="0.3">
      <c r="B92" s="8" t="s">
        <v>10</v>
      </c>
      <c r="C92" s="9"/>
      <c r="D92" s="31">
        <f>SUM(D86:D91)</f>
        <v>777</v>
      </c>
      <c r="E92" s="9"/>
      <c r="F92" s="9"/>
      <c r="G92" s="10"/>
      <c r="H92" s="8" t="s">
        <v>10</v>
      </c>
      <c r="I92" s="9"/>
      <c r="J92" s="31">
        <f>SUM(J86:J90)</f>
        <v>1164</v>
      </c>
      <c r="K92" s="9"/>
      <c r="L92" s="9"/>
      <c r="M92" s="10"/>
      <c r="N92" s="8" t="s">
        <v>10</v>
      </c>
      <c r="O92" s="9"/>
      <c r="P92" s="31">
        <f>SUM(P86:P90)</f>
        <v>-516</v>
      </c>
      <c r="Q92" s="9"/>
      <c r="R92" s="9"/>
      <c r="S92" s="10"/>
      <c r="T92" s="8" t="s">
        <v>10</v>
      </c>
      <c r="U92" s="9"/>
      <c r="V92" s="31">
        <f>SUM(V86:V90)</f>
        <v>0</v>
      </c>
      <c r="W92" s="9"/>
      <c r="X92" s="9"/>
      <c r="Y92" s="10"/>
      <c r="Z92" s="8" t="s">
        <v>10</v>
      </c>
      <c r="AA92" s="9"/>
      <c r="AB92" s="31">
        <f>SUM(AB86:AB90)</f>
        <v>992</v>
      </c>
      <c r="AC92" s="9"/>
      <c r="AD92" s="9"/>
      <c r="AE92" s="10"/>
    </row>
    <row r="93" spans="2:31" ht="16.5" thickBot="1" x14ac:dyDescent="0.3">
      <c r="D93" s="29"/>
      <c r="J93" s="29"/>
      <c r="P93" s="29"/>
      <c r="V93" s="28"/>
      <c r="AB93" s="28"/>
    </row>
    <row r="94" spans="2:31" ht="15.75" thickBot="1" x14ac:dyDescent="0.3">
      <c r="B94" s="1" t="s">
        <v>17</v>
      </c>
      <c r="C94" s="2"/>
      <c r="D94" s="2"/>
      <c r="E94" s="2" t="s">
        <v>106</v>
      </c>
      <c r="F94" s="2"/>
      <c r="G94" s="3"/>
      <c r="H94" s="1" t="s">
        <v>17</v>
      </c>
      <c r="I94" s="2"/>
      <c r="J94" s="2"/>
      <c r="K94" s="2" t="s">
        <v>108</v>
      </c>
      <c r="L94" s="2"/>
      <c r="M94" s="3"/>
      <c r="N94" s="1" t="s">
        <v>17</v>
      </c>
      <c r="O94" s="2"/>
      <c r="P94" s="2"/>
      <c r="Q94" s="2" t="s">
        <v>109</v>
      </c>
      <c r="R94" s="2"/>
      <c r="S94" s="3"/>
      <c r="T94" s="1" t="s">
        <v>17</v>
      </c>
      <c r="U94" s="2"/>
      <c r="V94" s="2"/>
      <c r="W94" s="2" t="s">
        <v>110</v>
      </c>
      <c r="X94" s="2"/>
      <c r="Y94" s="3"/>
      <c r="Z94" s="1" t="s">
        <v>17</v>
      </c>
      <c r="AA94" s="2"/>
      <c r="AB94" s="2"/>
      <c r="AC94" s="2" t="s">
        <v>111</v>
      </c>
      <c r="AD94" s="2"/>
      <c r="AE94" s="3"/>
    </row>
    <row r="95" spans="2:31" x14ac:dyDescent="0.25">
      <c r="B95" s="1"/>
      <c r="C95" s="2"/>
      <c r="D95" s="2" t="s">
        <v>2</v>
      </c>
      <c r="E95" s="2" t="s">
        <v>4</v>
      </c>
      <c r="F95" s="2"/>
      <c r="G95" s="3"/>
      <c r="H95" s="1"/>
      <c r="I95" s="2"/>
      <c r="J95" s="2" t="s">
        <v>2</v>
      </c>
      <c r="K95" s="2" t="s">
        <v>4</v>
      </c>
      <c r="L95" s="2"/>
      <c r="M95" s="3"/>
      <c r="N95" s="1"/>
      <c r="O95" s="2"/>
      <c r="P95" s="2" t="s">
        <v>2</v>
      </c>
      <c r="Q95" s="2" t="s">
        <v>4</v>
      </c>
      <c r="R95" s="2"/>
      <c r="S95" s="3"/>
      <c r="T95" s="1"/>
      <c r="U95" s="2"/>
      <c r="V95" s="2" t="s">
        <v>22</v>
      </c>
      <c r="W95" s="2" t="s">
        <v>23</v>
      </c>
      <c r="X95" s="2"/>
      <c r="Y95" s="3"/>
      <c r="Z95" s="1"/>
      <c r="AA95" s="2"/>
      <c r="AB95" s="2" t="s">
        <v>22</v>
      </c>
      <c r="AC95" s="2" t="s">
        <v>23</v>
      </c>
      <c r="AD95" s="2"/>
      <c r="AE95" s="3"/>
    </row>
    <row r="96" spans="2:31" x14ac:dyDescent="0.25">
      <c r="B96" s="4" t="s">
        <v>0</v>
      </c>
      <c r="C96" t="s">
        <v>1</v>
      </c>
      <c r="G96" s="5"/>
      <c r="H96" s="4" t="s">
        <v>0</v>
      </c>
      <c r="I96" t="s">
        <v>1</v>
      </c>
      <c r="M96" s="5"/>
      <c r="N96" s="4" t="s">
        <v>0</v>
      </c>
      <c r="O96" t="s">
        <v>1</v>
      </c>
      <c r="S96" s="5"/>
      <c r="T96" s="4" t="s">
        <v>0</v>
      </c>
      <c r="U96" t="s">
        <v>1</v>
      </c>
      <c r="Y96" s="5"/>
      <c r="Z96" s="4" t="s">
        <v>0</v>
      </c>
      <c r="AA96" t="s">
        <v>1</v>
      </c>
      <c r="AE96" s="5"/>
    </row>
    <row r="97" spans="2:31" x14ac:dyDescent="0.25">
      <c r="B97" s="4"/>
      <c r="E97" t="s">
        <v>76</v>
      </c>
      <c r="F97" t="s">
        <v>75</v>
      </c>
      <c r="G97" s="5" t="s">
        <v>12</v>
      </c>
      <c r="H97" s="4"/>
      <c r="K97" t="s">
        <v>76</v>
      </c>
      <c r="L97" t="s">
        <v>75</v>
      </c>
      <c r="M97" s="5" t="s">
        <v>12</v>
      </c>
      <c r="N97" s="4"/>
      <c r="Q97" t="s">
        <v>76</v>
      </c>
      <c r="R97" t="s">
        <v>75</v>
      </c>
      <c r="S97" s="5" t="s">
        <v>12</v>
      </c>
      <c r="T97" s="4"/>
      <c r="W97" t="s">
        <v>76</v>
      </c>
      <c r="X97" t="s">
        <v>75</v>
      </c>
      <c r="Y97" s="5" t="s">
        <v>12</v>
      </c>
      <c r="Z97" s="4"/>
      <c r="AC97" t="s">
        <v>76</v>
      </c>
      <c r="AD97" t="s">
        <v>75</v>
      </c>
      <c r="AE97" s="5" t="s">
        <v>12</v>
      </c>
    </row>
    <row r="98" spans="2:31" ht="15.75" x14ac:dyDescent="0.25">
      <c r="B98" s="4" t="s">
        <v>105</v>
      </c>
      <c r="C98">
        <v>1</v>
      </c>
      <c r="D98" s="28">
        <v>48</v>
      </c>
      <c r="E98" s="42">
        <v>45751</v>
      </c>
      <c r="F98">
        <v>14</v>
      </c>
      <c r="G98" s="5">
        <v>50549</v>
      </c>
      <c r="H98" s="4" t="s">
        <v>105</v>
      </c>
      <c r="I98">
        <v>1</v>
      </c>
      <c r="J98" s="28">
        <v>142</v>
      </c>
      <c r="K98" s="42">
        <v>45751</v>
      </c>
      <c r="L98">
        <v>15</v>
      </c>
      <c r="M98" s="5">
        <v>50691</v>
      </c>
      <c r="N98" s="4" t="s">
        <v>105</v>
      </c>
      <c r="O98">
        <v>1</v>
      </c>
      <c r="P98" s="29">
        <v>-937</v>
      </c>
      <c r="Q98" s="42">
        <v>45751</v>
      </c>
      <c r="R98">
        <v>16</v>
      </c>
      <c r="S98" s="5">
        <f>Y98-V98</f>
        <v>49754</v>
      </c>
      <c r="T98" s="4" t="s">
        <v>105</v>
      </c>
      <c r="U98">
        <v>1</v>
      </c>
      <c r="V98" s="28">
        <v>162</v>
      </c>
      <c r="W98" s="42">
        <v>45751</v>
      </c>
      <c r="X98">
        <v>17</v>
      </c>
      <c r="Y98" s="5">
        <v>49916</v>
      </c>
      <c r="Z98" s="4" t="s">
        <v>105</v>
      </c>
      <c r="AA98">
        <v>1</v>
      </c>
      <c r="AB98" s="28">
        <v>173</v>
      </c>
      <c r="AC98" s="42">
        <v>45751</v>
      </c>
      <c r="AD98">
        <v>18</v>
      </c>
      <c r="AE98" s="5">
        <v>50089</v>
      </c>
    </row>
    <row r="99" spans="2:31" ht="15.75" x14ac:dyDescent="0.25">
      <c r="B99" s="4" t="s">
        <v>81</v>
      </c>
      <c r="C99">
        <v>2</v>
      </c>
      <c r="D99" s="28">
        <v>394</v>
      </c>
      <c r="E99" s="42">
        <v>45756</v>
      </c>
      <c r="F99">
        <v>11</v>
      </c>
      <c r="G99" s="5">
        <v>50607</v>
      </c>
      <c r="H99" s="4" t="s">
        <v>81</v>
      </c>
      <c r="I99">
        <v>2</v>
      </c>
      <c r="J99" s="28">
        <v>199</v>
      </c>
      <c r="K99" s="42">
        <v>45756</v>
      </c>
      <c r="L99">
        <v>12</v>
      </c>
      <c r="M99" s="5">
        <v>50805</v>
      </c>
      <c r="N99" s="4" t="s">
        <v>81</v>
      </c>
      <c r="O99">
        <v>3</v>
      </c>
      <c r="P99" s="29">
        <v>-209</v>
      </c>
      <c r="Q99" s="42">
        <v>45756</v>
      </c>
      <c r="R99">
        <v>13</v>
      </c>
      <c r="S99" s="5">
        <f>Y99-V99</f>
        <v>50596</v>
      </c>
      <c r="T99" s="4" t="s">
        <v>81</v>
      </c>
      <c r="U99">
        <v>2</v>
      </c>
      <c r="V99" s="28">
        <v>227</v>
      </c>
      <c r="W99" s="42">
        <v>45756</v>
      </c>
      <c r="X99">
        <v>14</v>
      </c>
      <c r="Y99" s="5">
        <v>50823</v>
      </c>
      <c r="Z99" s="4" t="s">
        <v>81</v>
      </c>
      <c r="AA99">
        <v>2</v>
      </c>
      <c r="AB99" s="28">
        <v>146</v>
      </c>
      <c r="AC99" s="42">
        <v>45756</v>
      </c>
      <c r="AD99">
        <v>15</v>
      </c>
      <c r="AE99" s="5">
        <v>50969</v>
      </c>
    </row>
    <row r="100" spans="2:31" ht="15.75" x14ac:dyDescent="0.25">
      <c r="B100" s="4" t="s">
        <v>107</v>
      </c>
      <c r="C100">
        <v>3</v>
      </c>
      <c r="D100" s="28">
        <v>163</v>
      </c>
      <c r="E100" s="42">
        <v>45754</v>
      </c>
      <c r="F100">
        <v>12</v>
      </c>
      <c r="G100" s="5">
        <v>50163</v>
      </c>
      <c r="H100" s="4" t="s">
        <v>107</v>
      </c>
      <c r="I100">
        <v>3</v>
      </c>
      <c r="J100" s="28">
        <v>266</v>
      </c>
      <c r="K100" s="42">
        <v>45754</v>
      </c>
      <c r="L100">
        <v>13</v>
      </c>
      <c r="M100" s="5">
        <v>50430</v>
      </c>
      <c r="N100" s="4" t="s">
        <v>107</v>
      </c>
      <c r="O100">
        <v>2</v>
      </c>
      <c r="P100" s="28">
        <f>S100-M100</f>
        <v>218</v>
      </c>
      <c r="Q100" s="42">
        <v>45754</v>
      </c>
      <c r="R100">
        <v>14</v>
      </c>
      <c r="S100" s="5">
        <v>50648</v>
      </c>
      <c r="T100" s="4" t="s">
        <v>107</v>
      </c>
      <c r="U100">
        <v>3</v>
      </c>
      <c r="V100" s="28">
        <v>0</v>
      </c>
      <c r="W100" s="42">
        <v>45754</v>
      </c>
      <c r="X100">
        <v>15</v>
      </c>
      <c r="Y100" s="5">
        <v>50648</v>
      </c>
      <c r="Z100" s="4" t="s">
        <v>107</v>
      </c>
      <c r="AA100">
        <v>3</v>
      </c>
      <c r="AB100" s="28">
        <v>146</v>
      </c>
      <c r="AC100" s="42">
        <v>45754</v>
      </c>
      <c r="AD100">
        <v>16</v>
      </c>
      <c r="AE100" s="5">
        <v>50790</v>
      </c>
    </row>
    <row r="101" spans="2:31" ht="15.75" x14ac:dyDescent="0.25">
      <c r="B101" s="4" t="s">
        <v>6</v>
      </c>
      <c r="C101">
        <v>4</v>
      </c>
      <c r="D101" s="28">
        <v>144</v>
      </c>
      <c r="E101" t="s">
        <v>79</v>
      </c>
      <c r="F101">
        <v>17</v>
      </c>
      <c r="G101" s="5">
        <v>51871</v>
      </c>
      <c r="H101" s="4" t="s">
        <v>6</v>
      </c>
      <c r="I101">
        <v>4</v>
      </c>
      <c r="J101" s="28">
        <v>0</v>
      </c>
      <c r="K101" t="s">
        <v>79</v>
      </c>
      <c r="L101">
        <v>18</v>
      </c>
      <c r="M101" s="5">
        <v>51871</v>
      </c>
      <c r="N101" s="4" t="s">
        <v>6</v>
      </c>
      <c r="O101">
        <v>4</v>
      </c>
      <c r="P101" s="28">
        <v>146</v>
      </c>
      <c r="Q101" t="s">
        <v>79</v>
      </c>
      <c r="R101">
        <v>19</v>
      </c>
      <c r="S101" s="5">
        <v>52017</v>
      </c>
      <c r="T101" s="4" t="s">
        <v>6</v>
      </c>
      <c r="U101">
        <v>4</v>
      </c>
      <c r="V101" s="28">
        <v>0</v>
      </c>
      <c r="W101" t="s">
        <v>79</v>
      </c>
      <c r="X101">
        <v>20</v>
      </c>
      <c r="Y101" s="5"/>
      <c r="Z101" s="4" t="s">
        <v>6</v>
      </c>
      <c r="AA101">
        <v>4</v>
      </c>
      <c r="AB101" s="29">
        <v>-329</v>
      </c>
      <c r="AC101" t="s">
        <v>79</v>
      </c>
      <c r="AD101">
        <v>21</v>
      </c>
      <c r="AE101" s="5">
        <v>51687</v>
      </c>
    </row>
    <row r="102" spans="2:31" ht="15.75" x14ac:dyDescent="0.25">
      <c r="B102" s="4"/>
      <c r="D102" s="28"/>
      <c r="G102" s="5"/>
      <c r="H102" s="4"/>
      <c r="J102" s="28"/>
      <c r="M102" s="5"/>
      <c r="N102" s="15"/>
      <c r="P102" s="28"/>
      <c r="Q102" s="6"/>
      <c r="R102" s="6"/>
      <c r="S102" s="14"/>
      <c r="T102" s="15"/>
      <c r="V102" s="28"/>
      <c r="W102" s="6"/>
      <c r="X102" s="6"/>
      <c r="Y102" s="14"/>
      <c r="Z102" s="4"/>
      <c r="AB102" s="28"/>
      <c r="AE102" s="5"/>
    </row>
    <row r="103" spans="2:31" ht="19.5" customHeight="1" x14ac:dyDescent="0.25">
      <c r="B103" s="4"/>
      <c r="D103" s="30"/>
      <c r="G103" s="5"/>
      <c r="H103" s="4"/>
      <c r="J103" s="28"/>
      <c r="M103" s="5"/>
      <c r="N103" s="4"/>
      <c r="P103" s="30"/>
      <c r="S103" s="5"/>
      <c r="T103" s="4"/>
      <c r="V103" s="30"/>
      <c r="Y103" s="5"/>
      <c r="Z103" s="4"/>
      <c r="AB103" s="30"/>
      <c r="AE103" s="5"/>
    </row>
    <row r="104" spans="2:31" ht="17.25" customHeight="1" thickBot="1" x14ac:dyDescent="0.3">
      <c r="B104" s="8" t="s">
        <v>10</v>
      </c>
      <c r="C104" s="9"/>
      <c r="D104" s="31">
        <f>SUM(D98:D103)</f>
        <v>749</v>
      </c>
      <c r="E104" s="9"/>
      <c r="F104" s="9"/>
      <c r="G104" s="10"/>
      <c r="H104" s="8" t="s">
        <v>10</v>
      </c>
      <c r="I104" s="9"/>
      <c r="J104" s="31">
        <f>SUM(J98:J102)</f>
        <v>607</v>
      </c>
      <c r="K104" s="9"/>
      <c r="L104" s="9"/>
      <c r="M104" s="10"/>
      <c r="N104" s="8" t="s">
        <v>10</v>
      </c>
      <c r="O104" s="9"/>
      <c r="P104" s="32">
        <f>SUM(P98:P102)</f>
        <v>-782</v>
      </c>
      <c r="Q104" s="9"/>
      <c r="R104" s="9"/>
      <c r="S104" s="10"/>
      <c r="T104" s="8" t="s">
        <v>10</v>
      </c>
      <c r="U104" s="9"/>
      <c r="V104" s="31">
        <f>SUM(V98:V102)</f>
        <v>389</v>
      </c>
      <c r="W104" s="9"/>
      <c r="X104" s="9"/>
      <c r="Y104" s="10"/>
      <c r="Z104" s="8" t="s">
        <v>10</v>
      </c>
      <c r="AA104" s="9"/>
      <c r="AB104" s="32">
        <f>SUM(AB98:AB102)</f>
        <v>136</v>
      </c>
      <c r="AC104" s="9"/>
      <c r="AD104" s="9"/>
      <c r="AE104" s="10"/>
    </row>
    <row r="105" spans="2:31" ht="17.25" customHeight="1" thickBot="1" x14ac:dyDescent="0.3">
      <c r="D105" s="28"/>
      <c r="J105" s="28"/>
      <c r="P105" s="29"/>
      <c r="V105" s="28"/>
      <c r="AB105" s="29"/>
    </row>
    <row r="106" spans="2:31" ht="17.25" customHeight="1" thickBot="1" x14ac:dyDescent="0.3">
      <c r="B106" s="1" t="s">
        <v>17</v>
      </c>
      <c r="C106" s="2"/>
      <c r="D106" s="2"/>
      <c r="E106" s="2" t="s">
        <v>112</v>
      </c>
      <c r="F106" s="2"/>
      <c r="G106" s="3"/>
      <c r="H106" s="1" t="s">
        <v>17</v>
      </c>
      <c r="I106" s="2"/>
      <c r="J106" s="2"/>
      <c r="K106" s="2" t="s">
        <v>113</v>
      </c>
      <c r="L106" s="2"/>
      <c r="M106" s="3"/>
      <c r="N106" s="1" t="s">
        <v>17</v>
      </c>
      <c r="O106" s="2"/>
      <c r="P106" s="2"/>
      <c r="Q106" s="2" t="s">
        <v>114</v>
      </c>
      <c r="R106" s="2"/>
      <c r="S106" s="3"/>
      <c r="T106" s="1" t="s">
        <v>17</v>
      </c>
      <c r="U106" s="2"/>
      <c r="V106" s="2"/>
      <c r="W106" s="2" t="s">
        <v>115</v>
      </c>
      <c r="X106" s="2"/>
      <c r="Y106" s="3"/>
      <c r="Z106" s="1" t="s">
        <v>17</v>
      </c>
      <c r="AA106" s="2"/>
      <c r="AB106" s="2"/>
      <c r="AC106" s="2" t="s">
        <v>116</v>
      </c>
      <c r="AD106" s="2"/>
      <c r="AE106" s="3"/>
    </row>
    <row r="107" spans="2:31" ht="17.25" customHeight="1" x14ac:dyDescent="0.25">
      <c r="B107" s="1"/>
      <c r="C107" s="2"/>
      <c r="D107" s="2" t="s">
        <v>2</v>
      </c>
      <c r="E107" s="2" t="s">
        <v>4</v>
      </c>
      <c r="F107" s="2"/>
      <c r="G107" s="3"/>
      <c r="H107" s="1"/>
      <c r="I107" s="2"/>
      <c r="J107" s="2" t="s">
        <v>2</v>
      </c>
      <c r="K107" s="2" t="s">
        <v>4</v>
      </c>
      <c r="L107" s="2"/>
      <c r="M107" s="3"/>
      <c r="N107" s="1"/>
      <c r="O107" s="2"/>
      <c r="P107" s="2" t="s">
        <v>2</v>
      </c>
      <c r="Q107" s="2" t="s">
        <v>4</v>
      </c>
      <c r="R107" s="2"/>
      <c r="S107" s="3"/>
      <c r="T107" s="1"/>
      <c r="U107" s="2"/>
      <c r="V107" s="2" t="s">
        <v>22</v>
      </c>
      <c r="W107" s="2" t="s">
        <v>23</v>
      </c>
      <c r="X107" s="2"/>
      <c r="Y107" s="3"/>
      <c r="Z107" s="1"/>
      <c r="AA107" s="2"/>
      <c r="AB107" s="2" t="s">
        <v>22</v>
      </c>
      <c r="AC107" s="2" t="s">
        <v>23</v>
      </c>
      <c r="AD107" s="2"/>
      <c r="AE107" s="3"/>
    </row>
    <row r="108" spans="2:31" ht="17.25" customHeight="1" x14ac:dyDescent="0.25">
      <c r="B108" s="4" t="s">
        <v>0</v>
      </c>
      <c r="C108" t="s">
        <v>1</v>
      </c>
      <c r="G108" s="5"/>
      <c r="H108" s="4" t="s">
        <v>0</v>
      </c>
      <c r="I108" t="s">
        <v>1</v>
      </c>
      <c r="M108" s="5"/>
      <c r="N108" s="4" t="s">
        <v>0</v>
      </c>
      <c r="O108" t="s">
        <v>1</v>
      </c>
      <c r="S108" s="5"/>
      <c r="T108" s="4" t="s">
        <v>0</v>
      </c>
      <c r="U108" t="s">
        <v>1</v>
      </c>
      <c r="Y108" s="5"/>
      <c r="Z108" s="4" t="s">
        <v>0</v>
      </c>
      <c r="AA108" t="s">
        <v>1</v>
      </c>
      <c r="AE108" s="5"/>
    </row>
    <row r="109" spans="2:31" ht="17.25" customHeight="1" x14ac:dyDescent="0.25">
      <c r="B109" s="4"/>
      <c r="E109" t="s">
        <v>76</v>
      </c>
      <c r="F109" t="s">
        <v>75</v>
      </c>
      <c r="G109" s="5" t="s">
        <v>12</v>
      </c>
      <c r="H109" s="4"/>
      <c r="K109" t="s">
        <v>76</v>
      </c>
      <c r="L109" t="s">
        <v>75</v>
      </c>
      <c r="M109" s="5" t="s">
        <v>12</v>
      </c>
      <c r="N109" s="4"/>
      <c r="Q109" t="s">
        <v>76</v>
      </c>
      <c r="R109" t="s">
        <v>75</v>
      </c>
      <c r="S109" s="5" t="s">
        <v>12</v>
      </c>
      <c r="T109" s="4"/>
      <c r="W109" t="s">
        <v>76</v>
      </c>
      <c r="X109" t="s">
        <v>75</v>
      </c>
      <c r="Y109" s="5" t="s">
        <v>12</v>
      </c>
      <c r="Z109" s="4"/>
      <c r="AC109" t="s">
        <v>76</v>
      </c>
      <c r="AD109" t="s">
        <v>75</v>
      </c>
      <c r="AE109" s="5" t="s">
        <v>12</v>
      </c>
    </row>
    <row r="110" spans="2:31" ht="17.25" customHeight="1" x14ac:dyDescent="0.25">
      <c r="B110" s="4" t="s">
        <v>105</v>
      </c>
      <c r="C110">
        <v>1</v>
      </c>
      <c r="D110" s="53"/>
      <c r="E110" s="42">
        <v>45751</v>
      </c>
      <c r="F110">
        <v>19</v>
      </c>
      <c r="G110" s="5">
        <v>50089</v>
      </c>
      <c r="H110" s="4" t="s">
        <v>105</v>
      </c>
      <c r="I110">
        <v>1</v>
      </c>
      <c r="J110" s="28">
        <v>193</v>
      </c>
      <c r="K110" s="42">
        <v>45751</v>
      </c>
      <c r="L110">
        <v>20</v>
      </c>
      <c r="M110" s="5">
        <v>50281</v>
      </c>
      <c r="N110" s="4" t="s">
        <v>105</v>
      </c>
      <c r="O110">
        <v>1</v>
      </c>
      <c r="P110" s="68"/>
      <c r="Q110" s="42">
        <v>45779</v>
      </c>
      <c r="R110">
        <v>1</v>
      </c>
      <c r="S110" s="5">
        <v>50281</v>
      </c>
      <c r="T110" s="4" t="s">
        <v>105</v>
      </c>
      <c r="U110">
        <v>1</v>
      </c>
      <c r="V110" s="67"/>
      <c r="W110" s="42">
        <v>45779</v>
      </c>
      <c r="X110">
        <v>22</v>
      </c>
      <c r="Y110" s="5">
        <v>50281</v>
      </c>
      <c r="Z110" s="4" t="s">
        <v>136</v>
      </c>
      <c r="AA110">
        <v>1</v>
      </c>
      <c r="AB110" s="28">
        <v>251</v>
      </c>
      <c r="AC110" s="42">
        <v>45779</v>
      </c>
      <c r="AD110">
        <v>23</v>
      </c>
      <c r="AE110" s="5">
        <f>Y110+AB110</f>
        <v>50532</v>
      </c>
    </row>
    <row r="111" spans="2:31" ht="17.25" customHeight="1" x14ac:dyDescent="0.25">
      <c r="B111" s="4" t="s">
        <v>81</v>
      </c>
      <c r="C111">
        <v>2</v>
      </c>
      <c r="D111" s="53"/>
      <c r="E111" s="42">
        <v>45756</v>
      </c>
      <c r="F111">
        <v>16</v>
      </c>
      <c r="G111" s="5">
        <v>50969</v>
      </c>
      <c r="H111" s="4" t="s">
        <v>81</v>
      </c>
      <c r="I111">
        <v>2</v>
      </c>
      <c r="J111" s="29">
        <v>-489</v>
      </c>
      <c r="K111" s="42">
        <v>45755</v>
      </c>
      <c r="L111">
        <v>17</v>
      </c>
      <c r="M111" s="5">
        <v>50480</v>
      </c>
      <c r="N111" s="4" t="s">
        <v>81</v>
      </c>
      <c r="O111">
        <v>3</v>
      </c>
      <c r="P111" s="28">
        <v>333</v>
      </c>
      <c r="Q111" s="42">
        <v>45755</v>
      </c>
      <c r="R111">
        <v>18</v>
      </c>
      <c r="S111" s="5">
        <v>50812</v>
      </c>
      <c r="T111" s="4" t="s">
        <v>81</v>
      </c>
      <c r="U111">
        <v>2</v>
      </c>
      <c r="V111" s="67"/>
      <c r="W111" s="42">
        <v>45755</v>
      </c>
      <c r="X111">
        <v>19</v>
      </c>
      <c r="Y111" s="5">
        <v>50812</v>
      </c>
      <c r="Z111" s="4" t="s">
        <v>81</v>
      </c>
      <c r="AA111">
        <v>2</v>
      </c>
      <c r="AB111" s="28">
        <v>321</v>
      </c>
      <c r="AC111" s="42">
        <v>45755</v>
      </c>
      <c r="AD111">
        <v>20</v>
      </c>
      <c r="AE111" s="5">
        <f>S111+AB111</f>
        <v>51133</v>
      </c>
    </row>
    <row r="112" spans="2:31" ht="17.25" customHeight="1" x14ac:dyDescent="0.25">
      <c r="B112" s="4" t="s">
        <v>107</v>
      </c>
      <c r="C112">
        <v>3</v>
      </c>
      <c r="D112" s="53"/>
      <c r="E112" s="42">
        <v>45754</v>
      </c>
      <c r="F112">
        <v>17</v>
      </c>
      <c r="G112" s="5">
        <v>50790</v>
      </c>
      <c r="H112" s="4" t="s">
        <v>107</v>
      </c>
      <c r="I112">
        <v>3</v>
      </c>
      <c r="J112" s="28">
        <v>146</v>
      </c>
      <c r="K112" s="42">
        <v>45770</v>
      </c>
      <c r="L112">
        <v>18</v>
      </c>
      <c r="M112" s="5">
        <v>50936</v>
      </c>
      <c r="N112" s="4" t="s">
        <v>107</v>
      </c>
      <c r="O112">
        <v>2</v>
      </c>
      <c r="P112" s="29">
        <v>-38</v>
      </c>
      <c r="Q112" s="42">
        <v>45770</v>
      </c>
      <c r="R112">
        <v>19</v>
      </c>
      <c r="S112" s="5">
        <v>50898</v>
      </c>
      <c r="T112" s="4" t="s">
        <v>107</v>
      </c>
      <c r="U112">
        <v>3</v>
      </c>
      <c r="V112" s="67"/>
      <c r="W112" s="42">
        <v>45770</v>
      </c>
      <c r="X112">
        <v>20</v>
      </c>
      <c r="Y112" s="5">
        <v>50898</v>
      </c>
      <c r="Z112" s="4" t="s">
        <v>107</v>
      </c>
      <c r="AA112">
        <v>3</v>
      </c>
      <c r="AB112" s="28">
        <v>303</v>
      </c>
      <c r="AC112" s="42">
        <v>45770</v>
      </c>
      <c r="AD112">
        <v>21</v>
      </c>
      <c r="AE112" s="5">
        <f>Y112+AB112</f>
        <v>51201</v>
      </c>
    </row>
    <row r="113" spans="2:35" ht="17.25" customHeight="1" x14ac:dyDescent="0.25">
      <c r="B113" s="4" t="s">
        <v>6</v>
      </c>
      <c r="C113">
        <v>4</v>
      </c>
      <c r="D113" s="53"/>
      <c r="E113" t="s">
        <v>79</v>
      </c>
      <c r="F113">
        <v>22</v>
      </c>
      <c r="G113" s="5">
        <v>51687</v>
      </c>
      <c r="H113" s="4" t="s">
        <v>6</v>
      </c>
      <c r="I113">
        <v>4</v>
      </c>
      <c r="J113" s="28">
        <v>372</v>
      </c>
      <c r="K113" t="s">
        <v>79</v>
      </c>
      <c r="L113">
        <v>23</v>
      </c>
      <c r="M113" s="5">
        <v>52059</v>
      </c>
      <c r="N113" s="4" t="s">
        <v>6</v>
      </c>
      <c r="O113">
        <v>4</v>
      </c>
      <c r="P113" s="28">
        <v>181</v>
      </c>
      <c r="Q113" t="s">
        <v>79</v>
      </c>
      <c r="R113">
        <v>24</v>
      </c>
      <c r="S113" s="5">
        <v>52240</v>
      </c>
      <c r="T113" s="4" t="s">
        <v>6</v>
      </c>
      <c r="U113">
        <v>4</v>
      </c>
      <c r="V113" s="67"/>
      <c r="W113" t="s">
        <v>79</v>
      </c>
      <c r="X113">
        <v>25</v>
      </c>
      <c r="Y113" s="5">
        <v>52240</v>
      </c>
      <c r="Z113" s="4" t="s">
        <v>6</v>
      </c>
      <c r="AA113">
        <v>4</v>
      </c>
      <c r="AB113" s="29">
        <v>-1205</v>
      </c>
      <c r="AC113" t="s">
        <v>79</v>
      </c>
      <c r="AD113">
        <v>26</v>
      </c>
      <c r="AE113" s="5">
        <f>Y113+AB113</f>
        <v>51035</v>
      </c>
    </row>
    <row r="114" spans="2:35" ht="17.25" customHeight="1" x14ac:dyDescent="0.25">
      <c r="B114" s="4"/>
      <c r="D114" s="28"/>
      <c r="G114" s="5"/>
      <c r="H114" s="4"/>
      <c r="J114" s="28"/>
      <c r="M114" s="5"/>
      <c r="N114" s="15"/>
      <c r="P114" s="28"/>
      <c r="Q114" s="6"/>
      <c r="R114" s="6"/>
      <c r="S114" s="14"/>
      <c r="T114" s="15"/>
      <c r="V114" s="28"/>
      <c r="W114" s="6"/>
      <c r="X114" s="6"/>
      <c r="Y114" s="14"/>
      <c r="Z114" s="4"/>
      <c r="AB114" s="28"/>
      <c r="AE114" s="5"/>
    </row>
    <row r="115" spans="2:35" ht="17.25" customHeight="1" x14ac:dyDescent="0.25">
      <c r="B115" s="4"/>
      <c r="D115" s="30"/>
      <c r="G115" s="5"/>
      <c r="H115" s="4"/>
      <c r="J115" s="28"/>
      <c r="M115" s="5"/>
      <c r="N115" s="4"/>
      <c r="P115" s="30"/>
      <c r="S115" s="5"/>
      <c r="T115" s="4"/>
      <c r="V115" s="30"/>
      <c r="Y115" s="5"/>
      <c r="Z115" s="4"/>
      <c r="AB115" s="30"/>
      <c r="AE115" s="5"/>
    </row>
    <row r="116" spans="2:35" ht="17.25" customHeight="1" thickBot="1" x14ac:dyDescent="0.3">
      <c r="B116" s="8" t="s">
        <v>10</v>
      </c>
      <c r="C116" s="9"/>
      <c r="D116" s="31">
        <f>SUM(D110:D115)</f>
        <v>0</v>
      </c>
      <c r="E116" s="9"/>
      <c r="F116" s="9"/>
      <c r="G116" s="10"/>
      <c r="H116" s="8" t="s">
        <v>10</v>
      </c>
      <c r="I116" s="9"/>
      <c r="J116" s="31">
        <f>SUM(J110:J114)</f>
        <v>222</v>
      </c>
      <c r="K116" s="9"/>
      <c r="L116" s="9"/>
      <c r="M116" s="10"/>
      <c r="N116" s="8" t="s">
        <v>10</v>
      </c>
      <c r="O116" s="9"/>
      <c r="P116" s="31">
        <f>SUM(P110:P114)</f>
        <v>476</v>
      </c>
      <c r="Q116" s="9"/>
      <c r="R116" s="9"/>
      <c r="S116" s="10"/>
      <c r="T116" s="8" t="s">
        <v>10</v>
      </c>
      <c r="U116" s="9"/>
      <c r="V116" s="31">
        <f>SUM(V110:V114)</f>
        <v>0</v>
      </c>
      <c r="W116" s="9"/>
      <c r="X116" s="9"/>
      <c r="Y116" s="10"/>
      <c r="Z116" s="8" t="s">
        <v>10</v>
      </c>
      <c r="AA116" s="9"/>
      <c r="AB116" s="32">
        <f>SUM(AB110:AB114)</f>
        <v>-330</v>
      </c>
      <c r="AC116" s="9"/>
      <c r="AD116" s="9"/>
      <c r="AE116" s="10"/>
    </row>
    <row r="117" spans="2:35" ht="17.25" customHeight="1" thickBot="1" x14ac:dyDescent="0.3">
      <c r="D117" s="28"/>
      <c r="J117" s="28"/>
      <c r="P117" s="28"/>
      <c r="V117" s="28"/>
      <c r="AB117" s="29"/>
    </row>
    <row r="118" spans="2:35" ht="17.25" customHeight="1" thickBot="1" x14ac:dyDescent="0.3">
      <c r="B118" s="1" t="s">
        <v>17</v>
      </c>
      <c r="C118" s="2"/>
      <c r="D118" s="2"/>
      <c r="E118" s="2" t="s">
        <v>140</v>
      </c>
      <c r="F118" s="2"/>
      <c r="G118" s="3"/>
      <c r="H118" s="1" t="s">
        <v>17</v>
      </c>
      <c r="I118" s="2"/>
      <c r="J118" s="2"/>
      <c r="K118" s="2" t="s">
        <v>141</v>
      </c>
      <c r="L118" s="2"/>
      <c r="M118" s="3"/>
      <c r="N118" s="1" t="s">
        <v>17</v>
      </c>
      <c r="O118" s="2"/>
      <c r="P118" s="2"/>
      <c r="Q118" s="2" t="s">
        <v>142</v>
      </c>
      <c r="R118" s="2"/>
      <c r="S118" s="3"/>
      <c r="T118" s="1" t="s">
        <v>17</v>
      </c>
      <c r="U118" s="2"/>
      <c r="V118" s="2"/>
      <c r="W118" s="2" t="s">
        <v>143</v>
      </c>
      <c r="X118" s="2"/>
      <c r="Y118" s="3"/>
      <c r="Z118" s="1" t="s">
        <v>17</v>
      </c>
      <c r="AA118" s="2"/>
      <c r="AB118" s="2"/>
      <c r="AC118" s="2" t="s">
        <v>144</v>
      </c>
      <c r="AD118" s="2"/>
      <c r="AE118" s="3"/>
    </row>
    <row r="119" spans="2:35" x14ac:dyDescent="0.25">
      <c r="B119" s="1"/>
      <c r="C119" s="2"/>
      <c r="D119" s="2" t="s">
        <v>2</v>
      </c>
      <c r="E119" s="2" t="s">
        <v>4</v>
      </c>
      <c r="F119" s="2"/>
      <c r="G119" s="3"/>
      <c r="H119" s="1"/>
      <c r="I119" s="2"/>
      <c r="J119" s="2" t="s">
        <v>2</v>
      </c>
      <c r="K119" s="2" t="s">
        <v>4</v>
      </c>
      <c r="L119" s="2"/>
      <c r="M119" s="3"/>
      <c r="N119" s="1"/>
      <c r="O119" s="2"/>
      <c r="P119" s="2" t="s">
        <v>2</v>
      </c>
      <c r="Q119" s="2" t="s">
        <v>4</v>
      </c>
      <c r="R119" s="2"/>
      <c r="S119" s="3"/>
      <c r="T119" s="1"/>
      <c r="U119" s="2"/>
      <c r="V119" s="2" t="s">
        <v>22</v>
      </c>
      <c r="W119" s="2" t="s">
        <v>23</v>
      </c>
      <c r="X119" s="2"/>
      <c r="Y119" s="3"/>
      <c r="Z119" s="1"/>
      <c r="AA119" s="2"/>
      <c r="AB119" s="2" t="s">
        <v>22</v>
      </c>
      <c r="AC119" s="2" t="s">
        <v>23</v>
      </c>
      <c r="AD119" s="2"/>
      <c r="AE119" s="3"/>
    </row>
    <row r="120" spans="2:35" x14ac:dyDescent="0.25">
      <c r="B120" s="4" t="s">
        <v>0</v>
      </c>
      <c r="C120" t="s">
        <v>1</v>
      </c>
      <c r="G120" s="5"/>
      <c r="H120" s="4" t="s">
        <v>0</v>
      </c>
      <c r="I120" t="s">
        <v>1</v>
      </c>
      <c r="M120" s="5"/>
      <c r="N120" s="4" t="s">
        <v>0</v>
      </c>
      <c r="O120" t="s">
        <v>1</v>
      </c>
      <c r="S120" s="5"/>
      <c r="T120" s="4" t="s">
        <v>0</v>
      </c>
      <c r="U120" t="s">
        <v>1</v>
      </c>
      <c r="Y120" s="5"/>
      <c r="Z120" s="4" t="s">
        <v>0</v>
      </c>
      <c r="AA120" t="s">
        <v>1</v>
      </c>
      <c r="AE120" s="5"/>
      <c r="AG120" s="7"/>
      <c r="AH120" s="7"/>
      <c r="AI120" s="7"/>
    </row>
    <row r="121" spans="2:35" x14ac:dyDescent="0.25">
      <c r="B121" s="4"/>
      <c r="E121" t="s">
        <v>76</v>
      </c>
      <c r="F121" t="s">
        <v>75</v>
      </c>
      <c r="G121" s="5" t="s">
        <v>12</v>
      </c>
      <c r="H121" s="4"/>
      <c r="K121" t="s">
        <v>76</v>
      </c>
      <c r="L121" t="s">
        <v>75</v>
      </c>
      <c r="M121" s="5" t="s">
        <v>12</v>
      </c>
      <c r="N121" s="4"/>
      <c r="Q121" t="s">
        <v>76</v>
      </c>
      <c r="R121" t="s">
        <v>75</v>
      </c>
      <c r="S121" s="5" t="s">
        <v>12</v>
      </c>
      <c r="T121" s="4"/>
      <c r="W121" t="s">
        <v>76</v>
      </c>
      <c r="X121" t="s">
        <v>75</v>
      </c>
      <c r="Y121" s="5" t="s">
        <v>12</v>
      </c>
      <c r="Z121" s="4"/>
      <c r="AC121" t="s">
        <v>76</v>
      </c>
      <c r="AD121" t="s">
        <v>75</v>
      </c>
      <c r="AE121" s="5" t="s">
        <v>12</v>
      </c>
      <c r="AH121" s="7"/>
      <c r="AI121" s="7"/>
    </row>
    <row r="122" spans="2:35" ht="15.75" x14ac:dyDescent="0.25">
      <c r="B122" s="4" t="s">
        <v>136</v>
      </c>
      <c r="C122">
        <v>1</v>
      </c>
      <c r="D122" s="28">
        <v>824</v>
      </c>
      <c r="E122" s="42">
        <v>45783</v>
      </c>
      <c r="F122">
        <v>1</v>
      </c>
      <c r="G122" s="5">
        <v>51497</v>
      </c>
      <c r="H122" s="4" t="s">
        <v>136</v>
      </c>
      <c r="I122">
        <v>1</v>
      </c>
      <c r="J122" s="28">
        <v>247</v>
      </c>
      <c r="K122" s="42">
        <v>45783</v>
      </c>
      <c r="L122">
        <v>2</v>
      </c>
      <c r="M122" s="5">
        <v>51744</v>
      </c>
      <c r="N122" s="4" t="s">
        <v>136</v>
      </c>
      <c r="O122">
        <v>1</v>
      </c>
      <c r="P122" s="29">
        <v>-968</v>
      </c>
      <c r="Q122" s="42">
        <v>45783</v>
      </c>
      <c r="R122">
        <v>3</v>
      </c>
      <c r="S122" s="5">
        <v>50776</v>
      </c>
      <c r="T122" s="4" t="s">
        <v>136</v>
      </c>
      <c r="U122">
        <v>1</v>
      </c>
      <c r="V122" s="46"/>
      <c r="W122" s="42">
        <v>45783</v>
      </c>
      <c r="X122">
        <v>4</v>
      </c>
      <c r="Y122" s="5">
        <v>50000</v>
      </c>
      <c r="Z122" s="4" t="s">
        <v>136</v>
      </c>
      <c r="AA122">
        <v>1</v>
      </c>
      <c r="AB122" s="28">
        <v>422</v>
      </c>
      <c r="AC122" s="42">
        <v>45783</v>
      </c>
      <c r="AD122">
        <v>5</v>
      </c>
      <c r="AE122" s="5">
        <v>51599</v>
      </c>
    </row>
    <row r="123" spans="2:35" ht="15.75" x14ac:dyDescent="0.25">
      <c r="B123" s="4" t="s">
        <v>148</v>
      </c>
      <c r="C123">
        <v>2</v>
      </c>
      <c r="D123" s="28">
        <v>0</v>
      </c>
      <c r="E123" s="42">
        <v>45784</v>
      </c>
      <c r="F123">
        <v>1</v>
      </c>
      <c r="G123" s="5">
        <f>50000+D123</f>
        <v>50000</v>
      </c>
      <c r="H123" s="4" t="s">
        <v>148</v>
      </c>
      <c r="I123">
        <v>2</v>
      </c>
      <c r="J123" s="29">
        <v>-1300</v>
      </c>
      <c r="K123" s="42">
        <v>45784</v>
      </c>
      <c r="L123">
        <v>2</v>
      </c>
      <c r="M123" s="5">
        <v>50000</v>
      </c>
      <c r="N123" s="4" t="s">
        <v>148</v>
      </c>
      <c r="O123">
        <v>2</v>
      </c>
      <c r="P123" s="71"/>
      <c r="Q123" s="42">
        <v>45784</v>
      </c>
      <c r="R123">
        <v>3</v>
      </c>
      <c r="S123" s="5">
        <v>48693</v>
      </c>
      <c r="T123" s="4" t="s">
        <v>148</v>
      </c>
      <c r="U123">
        <v>2</v>
      </c>
      <c r="V123" s="46"/>
      <c r="W123" s="42">
        <v>45784</v>
      </c>
      <c r="X123">
        <v>4</v>
      </c>
      <c r="Y123" s="5">
        <v>50000</v>
      </c>
      <c r="Z123" s="4" t="s">
        <v>148</v>
      </c>
      <c r="AA123">
        <v>2</v>
      </c>
      <c r="AB123" s="29">
        <v>-250</v>
      </c>
      <c r="AC123" s="42">
        <v>45784</v>
      </c>
      <c r="AD123">
        <v>5</v>
      </c>
      <c r="AE123" s="5">
        <v>49250</v>
      </c>
    </row>
    <row r="124" spans="2:35" ht="15.75" x14ac:dyDescent="0.25">
      <c r="B124" s="4" t="s">
        <v>147</v>
      </c>
      <c r="C124">
        <v>3</v>
      </c>
      <c r="D124" s="28">
        <v>0</v>
      </c>
      <c r="E124" s="42">
        <v>45770</v>
      </c>
      <c r="F124">
        <v>1</v>
      </c>
      <c r="G124" s="5">
        <f>50000+D124</f>
        <v>50000</v>
      </c>
      <c r="H124" s="4" t="s">
        <v>147</v>
      </c>
      <c r="I124">
        <v>3</v>
      </c>
      <c r="J124" s="28">
        <v>246</v>
      </c>
      <c r="K124" s="42">
        <v>45770</v>
      </c>
      <c r="L124">
        <v>2</v>
      </c>
      <c r="M124" s="5">
        <v>50000</v>
      </c>
      <c r="N124" s="4" t="s">
        <v>147</v>
      </c>
      <c r="O124">
        <v>3</v>
      </c>
      <c r="P124" s="29">
        <v>-796</v>
      </c>
      <c r="Q124" s="42">
        <v>45770</v>
      </c>
      <c r="R124">
        <v>3</v>
      </c>
      <c r="S124" s="5">
        <v>49450</v>
      </c>
      <c r="T124" s="4" t="s">
        <v>147</v>
      </c>
      <c r="U124">
        <v>3</v>
      </c>
      <c r="V124" s="46"/>
      <c r="W124" s="42">
        <v>45770</v>
      </c>
      <c r="X124">
        <v>4</v>
      </c>
      <c r="Y124" s="5">
        <v>50000</v>
      </c>
      <c r="Z124" s="4" t="s">
        <v>147</v>
      </c>
      <c r="AA124">
        <v>3</v>
      </c>
      <c r="AB124" s="28">
        <v>291</v>
      </c>
      <c r="AC124" s="42">
        <v>45770</v>
      </c>
      <c r="AD124">
        <v>5</v>
      </c>
      <c r="AE124" s="5">
        <v>49232</v>
      </c>
    </row>
    <row r="125" spans="2:35" ht="15.75" x14ac:dyDescent="0.25">
      <c r="B125" s="4" t="s">
        <v>6</v>
      </c>
      <c r="C125">
        <v>4</v>
      </c>
      <c r="D125" s="28">
        <v>246</v>
      </c>
      <c r="E125" s="69" t="s">
        <v>79</v>
      </c>
      <c r="G125" s="5">
        <v>51195</v>
      </c>
      <c r="H125" s="4" t="s">
        <v>6</v>
      </c>
      <c r="J125" s="28">
        <v>245</v>
      </c>
      <c r="K125" s="42" t="s">
        <v>79</v>
      </c>
      <c r="M125" s="5"/>
      <c r="N125" s="4" t="s">
        <v>6</v>
      </c>
      <c r="P125" s="29">
        <v>-868</v>
      </c>
      <c r="Q125" s="42" t="s">
        <v>79</v>
      </c>
      <c r="R125" t="s">
        <v>152</v>
      </c>
      <c r="S125" s="5">
        <v>50572</v>
      </c>
      <c r="T125" s="4" t="s">
        <v>6</v>
      </c>
      <c r="V125" s="46"/>
      <c r="W125" s="42" t="s">
        <v>79</v>
      </c>
      <c r="Y125" s="5"/>
      <c r="Z125" s="4" t="s">
        <v>6</v>
      </c>
      <c r="AB125" s="28">
        <v>285</v>
      </c>
      <c r="AC125" s="42" t="s">
        <v>79</v>
      </c>
      <c r="AE125" s="5">
        <v>51103</v>
      </c>
    </row>
    <row r="126" spans="2:35" ht="15.75" x14ac:dyDescent="0.25">
      <c r="B126" s="4"/>
      <c r="D126" s="28"/>
      <c r="G126" s="5"/>
      <c r="H126" s="4"/>
      <c r="J126" s="28"/>
      <c r="M126" s="5"/>
      <c r="N126" s="4"/>
      <c r="P126" s="28"/>
      <c r="S126" s="5"/>
      <c r="T126" s="4"/>
      <c r="V126" s="28"/>
      <c r="Y126" s="5"/>
      <c r="Z126" s="4"/>
      <c r="AB126" s="29"/>
      <c r="AE126" s="5"/>
    </row>
    <row r="127" spans="2:35" ht="16.5" thickBot="1" x14ac:dyDescent="0.3">
      <c r="B127" s="8" t="s">
        <v>10</v>
      </c>
      <c r="C127" s="9"/>
      <c r="D127" s="31">
        <f>SUM(D122:D126)</f>
        <v>1070</v>
      </c>
      <c r="E127" s="9"/>
      <c r="F127" s="9"/>
      <c r="G127" s="10"/>
      <c r="H127" s="8" t="s">
        <v>10</v>
      </c>
      <c r="I127" s="9"/>
      <c r="J127" s="32">
        <f>SUM(J122:J126)</f>
        <v>-562</v>
      </c>
      <c r="K127" s="9"/>
      <c r="L127" s="9"/>
      <c r="M127" s="10"/>
      <c r="N127" s="8" t="s">
        <v>10</v>
      </c>
      <c r="O127" s="9"/>
      <c r="P127" s="32">
        <f>SUM(P122:P126)</f>
        <v>-2632</v>
      </c>
      <c r="Q127" s="9"/>
      <c r="R127" s="9"/>
      <c r="S127" s="10"/>
      <c r="T127" s="8" t="s">
        <v>10</v>
      </c>
      <c r="U127" s="9"/>
      <c r="V127" s="31">
        <f>SUM(V122:V126)</f>
        <v>0</v>
      </c>
      <c r="W127" s="9"/>
      <c r="X127" s="9"/>
      <c r="Y127" s="10"/>
      <c r="Z127" s="8" t="s">
        <v>10</v>
      </c>
      <c r="AA127" s="9"/>
      <c r="AB127" s="31">
        <f>SUM(AB122:AB126)</f>
        <v>748</v>
      </c>
      <c r="AC127" s="9"/>
      <c r="AD127" s="9"/>
      <c r="AE127" s="10"/>
    </row>
    <row r="128" spans="2:35" ht="16.5" thickBot="1" x14ac:dyDescent="0.3">
      <c r="D128" s="28"/>
      <c r="J128" s="28"/>
      <c r="P128" s="28"/>
      <c r="V128" s="28"/>
      <c r="AB128" s="28"/>
    </row>
    <row r="129" spans="2:39" ht="15.75" thickBot="1" x14ac:dyDescent="0.3">
      <c r="B129" s="1" t="s">
        <v>17</v>
      </c>
      <c r="C129" s="2"/>
      <c r="D129" s="2"/>
      <c r="E129" s="2" t="s">
        <v>169</v>
      </c>
      <c r="F129" s="2"/>
      <c r="G129" s="3"/>
      <c r="H129" s="1" t="s">
        <v>17</v>
      </c>
      <c r="I129" s="2"/>
      <c r="J129" s="2"/>
      <c r="K129" s="2" t="s">
        <v>170</v>
      </c>
      <c r="L129" s="2"/>
      <c r="M129" s="3"/>
      <c r="N129" s="1" t="s">
        <v>17</v>
      </c>
      <c r="O129" s="2"/>
      <c r="P129" s="2"/>
      <c r="Q129" s="2" t="s">
        <v>171</v>
      </c>
      <c r="R129" s="2"/>
      <c r="S129" s="3"/>
      <c r="T129" s="1" t="s">
        <v>17</v>
      </c>
      <c r="U129" s="2"/>
      <c r="V129" s="2"/>
      <c r="W129" s="2" t="s">
        <v>172</v>
      </c>
      <c r="X129" s="2"/>
      <c r="Y129" s="3"/>
      <c r="Z129" s="1" t="s">
        <v>17</v>
      </c>
      <c r="AA129" s="2"/>
      <c r="AB129" s="2"/>
      <c r="AC129" s="2" t="s">
        <v>173</v>
      </c>
      <c r="AD129" s="2"/>
      <c r="AE129" s="3"/>
    </row>
    <row r="130" spans="2:39" x14ac:dyDescent="0.25">
      <c r="B130" s="1"/>
      <c r="C130" s="2"/>
      <c r="D130" s="2" t="s">
        <v>2</v>
      </c>
      <c r="E130" s="2" t="s">
        <v>4</v>
      </c>
      <c r="F130" s="2"/>
      <c r="G130" s="3"/>
      <c r="H130" s="1"/>
      <c r="I130" s="2"/>
      <c r="J130" s="2" t="s">
        <v>2</v>
      </c>
      <c r="K130" s="2" t="s">
        <v>4</v>
      </c>
      <c r="L130" s="2"/>
      <c r="M130" s="3"/>
      <c r="N130" s="1"/>
      <c r="O130" s="2"/>
      <c r="P130" s="2" t="s">
        <v>2</v>
      </c>
      <c r="Q130" s="2" t="s">
        <v>4</v>
      </c>
      <c r="R130" s="2"/>
      <c r="S130" s="3"/>
      <c r="T130" s="1"/>
      <c r="U130" s="2"/>
      <c r="V130" s="2" t="s">
        <v>22</v>
      </c>
      <c r="W130" s="2" t="s">
        <v>23</v>
      </c>
      <c r="X130" s="2"/>
      <c r="Y130" s="3"/>
      <c r="Z130" s="1"/>
      <c r="AA130" s="2"/>
      <c r="AB130" s="2" t="s">
        <v>22</v>
      </c>
      <c r="AC130" s="2" t="s">
        <v>23</v>
      </c>
      <c r="AD130" s="2"/>
      <c r="AE130" s="3"/>
    </row>
    <row r="131" spans="2:39" x14ac:dyDescent="0.25">
      <c r="B131" s="4" t="s">
        <v>0</v>
      </c>
      <c r="C131" t="s">
        <v>1</v>
      </c>
      <c r="G131" s="5"/>
      <c r="H131" s="4" t="s">
        <v>0</v>
      </c>
      <c r="I131" t="s">
        <v>1</v>
      </c>
      <c r="M131" s="5"/>
      <c r="N131" s="4" t="s">
        <v>0</v>
      </c>
      <c r="O131" t="s">
        <v>1</v>
      </c>
      <c r="S131" s="5"/>
      <c r="T131" s="4" t="s">
        <v>0</v>
      </c>
      <c r="U131" t="s">
        <v>1</v>
      </c>
      <c r="Y131" s="5"/>
      <c r="Z131" s="4" t="s">
        <v>0</v>
      </c>
      <c r="AA131" t="s">
        <v>1</v>
      </c>
      <c r="AE131" s="5"/>
    </row>
    <row r="132" spans="2:39" x14ac:dyDescent="0.25">
      <c r="B132" s="4"/>
      <c r="E132" t="s">
        <v>76</v>
      </c>
      <c r="F132" t="s">
        <v>75</v>
      </c>
      <c r="G132" s="5" t="s">
        <v>12</v>
      </c>
      <c r="H132" s="4"/>
      <c r="K132" t="s">
        <v>76</v>
      </c>
      <c r="L132" t="s">
        <v>75</v>
      </c>
      <c r="M132" s="5" t="s">
        <v>12</v>
      </c>
      <c r="N132" s="4"/>
      <c r="Q132" t="s">
        <v>76</v>
      </c>
      <c r="R132" t="s">
        <v>75</v>
      </c>
      <c r="S132" s="5" t="s">
        <v>12</v>
      </c>
      <c r="T132" s="4"/>
      <c r="W132" t="s">
        <v>76</v>
      </c>
      <c r="X132" t="s">
        <v>75</v>
      </c>
      <c r="Y132" s="5" t="s">
        <v>12</v>
      </c>
      <c r="Z132" s="4"/>
      <c r="AC132" t="s">
        <v>76</v>
      </c>
      <c r="AD132" t="s">
        <v>75</v>
      </c>
      <c r="AE132" s="5" t="s">
        <v>12</v>
      </c>
    </row>
    <row r="133" spans="2:39" ht="15.75" x14ac:dyDescent="0.25">
      <c r="B133" s="4" t="s">
        <v>136</v>
      </c>
      <c r="C133">
        <v>1</v>
      </c>
      <c r="D133" s="28">
        <f>G133-AE122</f>
        <v>363</v>
      </c>
      <c r="E133" s="42">
        <v>45779</v>
      </c>
      <c r="G133" s="5">
        <f>M133-J133</f>
        <v>51962</v>
      </c>
      <c r="H133" s="4" t="s">
        <v>136</v>
      </c>
      <c r="I133">
        <v>1</v>
      </c>
      <c r="J133" s="28">
        <v>141</v>
      </c>
      <c r="K133" s="42">
        <v>45779</v>
      </c>
      <c r="L133">
        <v>8</v>
      </c>
      <c r="M133" s="5">
        <v>52103</v>
      </c>
      <c r="N133" s="4" t="s">
        <v>136</v>
      </c>
      <c r="O133">
        <v>1</v>
      </c>
      <c r="P133" s="29"/>
      <c r="Q133" s="42">
        <v>45783</v>
      </c>
      <c r="R133">
        <v>3</v>
      </c>
      <c r="S133" s="5"/>
      <c r="T133" s="4" t="s">
        <v>136</v>
      </c>
      <c r="U133">
        <v>1</v>
      </c>
      <c r="V133" s="28"/>
      <c r="W133" s="42">
        <v>45783</v>
      </c>
      <c r="X133">
        <v>4</v>
      </c>
      <c r="Y133" s="5"/>
      <c r="Z133" s="4" t="s">
        <v>136</v>
      </c>
      <c r="AA133">
        <v>1</v>
      </c>
      <c r="AB133" s="28"/>
      <c r="AC133" s="42">
        <v>45783</v>
      </c>
      <c r="AD133">
        <v>5</v>
      </c>
      <c r="AE133" s="5"/>
    </row>
    <row r="134" spans="2:39" ht="15.75" x14ac:dyDescent="0.25">
      <c r="B134" s="4" t="s">
        <v>148</v>
      </c>
      <c r="C134">
        <v>2</v>
      </c>
      <c r="D134" s="28">
        <f>G134-AE123</f>
        <v>739</v>
      </c>
      <c r="E134" s="42">
        <v>45784</v>
      </c>
      <c r="G134" s="5">
        <v>49989</v>
      </c>
      <c r="H134" s="4" t="s">
        <v>148</v>
      </c>
      <c r="I134">
        <v>2</v>
      </c>
      <c r="J134" s="28">
        <v>180</v>
      </c>
      <c r="K134" s="42">
        <v>45784</v>
      </c>
      <c r="L134">
        <v>3</v>
      </c>
      <c r="M134" s="5">
        <v>50180</v>
      </c>
      <c r="N134" s="4" t="s">
        <v>148</v>
      </c>
      <c r="O134">
        <v>2</v>
      </c>
      <c r="P134" s="28"/>
      <c r="Q134" s="42">
        <v>45784</v>
      </c>
      <c r="R134">
        <v>3</v>
      </c>
      <c r="S134" s="5"/>
      <c r="T134" s="4" t="s">
        <v>148</v>
      </c>
      <c r="U134">
        <v>2</v>
      </c>
      <c r="V134" s="28"/>
      <c r="W134" s="42">
        <v>45784</v>
      </c>
      <c r="X134">
        <v>4</v>
      </c>
      <c r="Y134" s="5"/>
      <c r="Z134" s="4" t="s">
        <v>148</v>
      </c>
      <c r="AA134">
        <v>2</v>
      </c>
      <c r="AB134" s="28"/>
      <c r="AC134" s="42">
        <v>45784</v>
      </c>
      <c r="AD134">
        <v>5</v>
      </c>
      <c r="AE134" s="5"/>
    </row>
    <row r="135" spans="2:39" ht="15.75" x14ac:dyDescent="0.25">
      <c r="B135" s="4" t="s">
        <v>174</v>
      </c>
      <c r="C135">
        <v>3</v>
      </c>
      <c r="D135" s="28">
        <f>G135-AE124</f>
        <v>715</v>
      </c>
      <c r="E135" s="42">
        <v>45785</v>
      </c>
      <c r="G135" s="5">
        <v>49947</v>
      </c>
      <c r="H135" s="4" t="s">
        <v>174</v>
      </c>
      <c r="I135">
        <v>3</v>
      </c>
      <c r="J135" s="28">
        <v>127</v>
      </c>
      <c r="K135" s="42">
        <v>45785</v>
      </c>
      <c r="L135">
        <v>1</v>
      </c>
      <c r="M135" s="5">
        <v>50127</v>
      </c>
      <c r="N135" s="4" t="s">
        <v>147</v>
      </c>
      <c r="O135">
        <v>3</v>
      </c>
      <c r="P135" s="29"/>
      <c r="Q135" s="42">
        <v>45770</v>
      </c>
      <c r="R135">
        <v>3</v>
      </c>
      <c r="S135" s="5"/>
      <c r="T135" s="4" t="s">
        <v>147</v>
      </c>
      <c r="U135">
        <v>3</v>
      </c>
      <c r="V135" s="28"/>
      <c r="W135" s="42">
        <v>45770</v>
      </c>
      <c r="X135">
        <v>4</v>
      </c>
      <c r="Y135" s="5"/>
      <c r="Z135" s="4" t="s">
        <v>147</v>
      </c>
      <c r="AA135">
        <v>3</v>
      </c>
      <c r="AB135" s="28"/>
      <c r="AC135" s="42">
        <v>45770</v>
      </c>
      <c r="AD135">
        <v>5</v>
      </c>
      <c r="AE135" s="5"/>
    </row>
    <row r="136" spans="2:39" ht="15.75" x14ac:dyDescent="0.25">
      <c r="B136" s="4" t="s">
        <v>6</v>
      </c>
      <c r="C136">
        <v>4</v>
      </c>
      <c r="D136" s="29">
        <f>G136-AE125</f>
        <v>-778</v>
      </c>
      <c r="E136" s="69" t="s">
        <v>79</v>
      </c>
      <c r="G136" s="5">
        <f>M136-J136</f>
        <v>50325</v>
      </c>
      <c r="H136" s="4" t="s">
        <v>6</v>
      </c>
      <c r="I136">
        <v>4</v>
      </c>
      <c r="J136" s="28">
        <v>70</v>
      </c>
      <c r="K136" s="42" t="s">
        <v>79</v>
      </c>
      <c r="L136" t="s">
        <v>157</v>
      </c>
      <c r="M136" s="5">
        <v>50395</v>
      </c>
      <c r="N136" s="4" t="s">
        <v>6</v>
      </c>
      <c r="P136" s="29"/>
      <c r="Q136" s="42" t="s">
        <v>79</v>
      </c>
      <c r="R136" t="s">
        <v>152</v>
      </c>
      <c r="S136" s="5"/>
      <c r="T136" s="4" t="s">
        <v>6</v>
      </c>
      <c r="V136" s="28"/>
      <c r="W136" s="42" t="s">
        <v>79</v>
      </c>
      <c r="Y136" s="5"/>
      <c r="Z136" s="4" t="s">
        <v>6</v>
      </c>
      <c r="AB136" s="28"/>
      <c r="AC136" s="42" t="s">
        <v>79</v>
      </c>
      <c r="AE136" s="5"/>
    </row>
    <row r="137" spans="2:39" ht="15.75" x14ac:dyDescent="0.25">
      <c r="B137" s="4"/>
      <c r="D137" s="28"/>
      <c r="G137" s="5">
        <v>4</v>
      </c>
      <c r="H137" s="4"/>
      <c r="J137" s="28"/>
      <c r="M137" s="5"/>
      <c r="N137" s="4"/>
      <c r="P137" s="28"/>
      <c r="S137" s="5"/>
      <c r="T137" s="4"/>
      <c r="V137" s="28"/>
      <c r="Y137" s="5"/>
      <c r="Z137" s="4"/>
      <c r="AB137" s="29"/>
      <c r="AE137" s="5"/>
    </row>
    <row r="138" spans="2:39" ht="16.5" thickBot="1" x14ac:dyDescent="0.3">
      <c r="B138" s="8" t="s">
        <v>10</v>
      </c>
      <c r="C138" s="9"/>
      <c r="D138" s="31">
        <f>SUM(D133:D137)</f>
        <v>1039</v>
      </c>
      <c r="E138" s="9"/>
      <c r="F138" s="9"/>
      <c r="G138" s="10"/>
      <c r="H138" s="8" t="s">
        <v>10</v>
      </c>
      <c r="I138" s="9"/>
      <c r="J138" s="31">
        <f>SUM(J133:J137)</f>
        <v>518</v>
      </c>
      <c r="K138" s="9"/>
      <c r="L138" s="9"/>
      <c r="M138" s="10"/>
      <c r="N138" s="8" t="s">
        <v>10</v>
      </c>
      <c r="O138" s="9"/>
      <c r="P138" s="32">
        <f>SUM(P133:P137)</f>
        <v>0</v>
      </c>
      <c r="Q138" s="9"/>
      <c r="R138" s="9"/>
      <c r="S138" s="10"/>
      <c r="T138" s="8" t="s">
        <v>10</v>
      </c>
      <c r="U138" s="9"/>
      <c r="V138" s="31">
        <f>SUM(V133:V137)</f>
        <v>0</v>
      </c>
      <c r="W138" s="9"/>
      <c r="X138" s="9"/>
      <c r="Y138" s="10"/>
      <c r="Z138" s="8" t="s">
        <v>10</v>
      </c>
      <c r="AA138" s="9"/>
      <c r="AB138" s="31">
        <f>SUM(AB133:AB137)</f>
        <v>0</v>
      </c>
      <c r="AC138" s="9"/>
      <c r="AD138" s="9"/>
      <c r="AE138" s="10"/>
    </row>
    <row r="139" spans="2:39" ht="15.75" x14ac:dyDescent="0.25">
      <c r="D139" s="28"/>
      <c r="J139" s="28"/>
      <c r="P139" s="28"/>
      <c r="V139" s="28"/>
      <c r="AB139" s="28"/>
    </row>
    <row r="140" spans="2:39" ht="15.75" x14ac:dyDescent="0.25">
      <c r="D140" s="28"/>
      <c r="J140" s="28"/>
      <c r="P140" s="28"/>
      <c r="V140" s="28"/>
      <c r="AB140" s="28"/>
    </row>
    <row r="141" spans="2:39" ht="15.75" x14ac:dyDescent="0.25">
      <c r="D141" s="28"/>
      <c r="J141" s="28"/>
      <c r="P141" s="28"/>
      <c r="V141" s="28"/>
      <c r="AB141" s="28"/>
    </row>
    <row r="142" spans="2:39" x14ac:dyDescent="0.25">
      <c r="V142" s="33" t="s">
        <v>63</v>
      </c>
      <c r="W142" s="33" t="s">
        <v>36</v>
      </c>
      <c r="X142" s="33" t="s">
        <v>64</v>
      </c>
      <c r="Y142" s="33" t="s">
        <v>65</v>
      </c>
      <c r="Z142" s="33" t="s">
        <v>62</v>
      </c>
      <c r="AA142" s="33" t="s">
        <v>63</v>
      </c>
      <c r="AB142" s="33" t="s">
        <v>36</v>
      </c>
      <c r="AC142" s="33" t="s">
        <v>64</v>
      </c>
      <c r="AD142" s="33" t="s">
        <v>65</v>
      </c>
      <c r="AF142" s="33" t="s">
        <v>153</v>
      </c>
    </row>
    <row r="143" spans="2:39" x14ac:dyDescent="0.25">
      <c r="V143" s="17">
        <v>45713</v>
      </c>
      <c r="W143" s="17">
        <v>45714</v>
      </c>
      <c r="X143" s="17">
        <v>45715</v>
      </c>
      <c r="Y143" s="17">
        <v>45716</v>
      </c>
      <c r="Z143" s="17">
        <v>45719</v>
      </c>
      <c r="AA143" s="17">
        <v>45720</v>
      </c>
      <c r="AB143" s="17">
        <v>45721</v>
      </c>
      <c r="AC143" s="17">
        <v>45722</v>
      </c>
      <c r="AD143" s="17">
        <v>45723</v>
      </c>
      <c r="AF143" s="16"/>
      <c r="AG143" s="16"/>
      <c r="AH143" s="72" t="s">
        <v>158</v>
      </c>
      <c r="AI143" s="16" t="s">
        <v>159</v>
      </c>
      <c r="AJ143" s="16" t="s">
        <v>155</v>
      </c>
      <c r="AK143" s="16" t="s">
        <v>156</v>
      </c>
      <c r="AL143" s="16" t="s">
        <v>157</v>
      </c>
      <c r="AM143" s="16" t="s">
        <v>166</v>
      </c>
    </row>
    <row r="144" spans="2:39" ht="18.75" x14ac:dyDescent="0.3">
      <c r="E144" s="47" t="s">
        <v>15</v>
      </c>
      <c r="F144" s="16"/>
      <c r="G144" s="16" t="s">
        <v>66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40">
        <f>J53</f>
        <v>354</v>
      </c>
      <c r="W144" s="40">
        <v>252</v>
      </c>
      <c r="X144" s="49"/>
      <c r="Y144" s="40">
        <f>AB53</f>
        <v>289</v>
      </c>
      <c r="Z144" s="40">
        <v>154</v>
      </c>
      <c r="AA144" s="40">
        <f>J65</f>
        <v>444</v>
      </c>
      <c r="AB144" s="48">
        <f>P65</f>
        <v>154</v>
      </c>
      <c r="AC144" s="49"/>
      <c r="AD144" s="48">
        <f>AB65</f>
        <v>156</v>
      </c>
      <c r="AF144" s="16" t="s">
        <v>154</v>
      </c>
      <c r="AG144" s="16"/>
      <c r="AH144" s="16">
        <v>54</v>
      </c>
      <c r="AI144" s="16">
        <v>3</v>
      </c>
      <c r="AJ144" s="73">
        <v>45770</v>
      </c>
      <c r="AK144" s="16">
        <v>47900</v>
      </c>
      <c r="AL144" s="16" t="s">
        <v>161</v>
      </c>
      <c r="AM144" s="16" t="s">
        <v>167</v>
      </c>
    </row>
    <row r="145" spans="5:39" ht="18.75" x14ac:dyDescent="0.3">
      <c r="E145" s="47" t="s">
        <v>89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40">
        <f>AB51</f>
        <v>171</v>
      </c>
      <c r="Z145" s="40">
        <v>480</v>
      </c>
      <c r="AA145" s="40">
        <f>J63</f>
        <v>29</v>
      </c>
      <c r="AB145" s="48">
        <f>P63</f>
        <v>170</v>
      </c>
      <c r="AC145" s="49"/>
      <c r="AD145" s="48">
        <f>AB63</f>
        <v>215</v>
      </c>
      <c r="AF145" s="16" t="s">
        <v>160</v>
      </c>
      <c r="AG145" s="16"/>
      <c r="AH145" s="16">
        <v>24</v>
      </c>
      <c r="AI145" s="16">
        <v>4</v>
      </c>
      <c r="AJ145" s="73">
        <v>45785</v>
      </c>
      <c r="AK145" s="16">
        <v>50000</v>
      </c>
      <c r="AL145" s="16">
        <v>2000</v>
      </c>
      <c r="AM145" s="16" t="s">
        <v>168</v>
      </c>
    </row>
    <row r="146" spans="5:39" ht="15.75" x14ac:dyDescent="0.25">
      <c r="E146" s="47" t="s">
        <v>91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48">
        <f>P62</f>
        <v>184</v>
      </c>
      <c r="AC146" s="49"/>
      <c r="AD146" s="48">
        <f>AB62</f>
        <v>216</v>
      </c>
      <c r="AF146" s="16" t="s">
        <v>162</v>
      </c>
      <c r="AG146" s="16"/>
      <c r="AH146" s="16"/>
      <c r="AI146" s="16"/>
      <c r="AJ146" s="16"/>
      <c r="AK146" s="16"/>
      <c r="AL146" s="16" t="s">
        <v>163</v>
      </c>
      <c r="AM146" s="16"/>
    </row>
    <row r="147" spans="5:39" ht="15.75" x14ac:dyDescent="0.25">
      <c r="E147" s="47" t="s">
        <v>94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48">
        <v>122</v>
      </c>
      <c r="AF147" s="16" t="s">
        <v>164</v>
      </c>
      <c r="AG147" s="16"/>
      <c r="AH147" s="16">
        <v>78</v>
      </c>
      <c r="AI147" s="16">
        <v>8</v>
      </c>
      <c r="AJ147" s="73">
        <v>45779</v>
      </c>
      <c r="AK147" s="16">
        <v>52103</v>
      </c>
      <c r="AL147" s="16">
        <v>2000</v>
      </c>
      <c r="AM147" s="16" t="s">
        <v>165</v>
      </c>
    </row>
    <row r="149" spans="5:39" x14ac:dyDescent="0.25">
      <c r="F149" s="33" t="s">
        <v>62</v>
      </c>
      <c r="G149" s="33" t="s">
        <v>63</v>
      </c>
      <c r="H149" s="33" t="s">
        <v>36</v>
      </c>
      <c r="I149" s="33" t="s">
        <v>64</v>
      </c>
      <c r="J149" s="34" t="s">
        <v>65</v>
      </c>
      <c r="K149" s="33" t="s">
        <v>62</v>
      </c>
      <c r="L149" s="33" t="s">
        <v>63</v>
      </c>
      <c r="M149" s="33" t="s">
        <v>36</v>
      </c>
      <c r="N149" s="33" t="s">
        <v>64</v>
      </c>
      <c r="O149" s="33" t="s">
        <v>65</v>
      </c>
      <c r="P149" s="33" t="s">
        <v>62</v>
      </c>
      <c r="Q149" s="33" t="s">
        <v>63</v>
      </c>
      <c r="R149" s="33" t="s">
        <v>36</v>
      </c>
      <c r="S149" s="33" t="s">
        <v>64</v>
      </c>
      <c r="T149" s="33" t="s">
        <v>65</v>
      </c>
      <c r="U149" s="33" t="s">
        <v>62</v>
      </c>
      <c r="V149" s="33" t="s">
        <v>63</v>
      </c>
      <c r="W149" s="33" t="s">
        <v>36</v>
      </c>
      <c r="X149" s="33" t="s">
        <v>64</v>
      </c>
      <c r="Y149" s="33" t="s">
        <v>65</v>
      </c>
      <c r="Z149" s="33" t="s">
        <v>62</v>
      </c>
      <c r="AA149" s="33" t="s">
        <v>63</v>
      </c>
      <c r="AB149" s="33" t="s">
        <v>36</v>
      </c>
      <c r="AC149" s="33" t="s">
        <v>64</v>
      </c>
      <c r="AD149" s="33" t="s">
        <v>65</v>
      </c>
    </row>
    <row r="150" spans="5:39" x14ac:dyDescent="0.25">
      <c r="E150" s="16"/>
      <c r="F150" s="17">
        <v>45726</v>
      </c>
      <c r="G150" s="17">
        <v>45727</v>
      </c>
      <c r="H150" s="17">
        <v>45728</v>
      </c>
      <c r="I150" s="17">
        <v>45729</v>
      </c>
      <c r="J150" s="17">
        <v>45730</v>
      </c>
      <c r="K150" s="17">
        <v>45733</v>
      </c>
      <c r="L150" s="17">
        <v>45734</v>
      </c>
      <c r="M150" s="17">
        <v>45735</v>
      </c>
      <c r="N150" s="17">
        <v>45736</v>
      </c>
      <c r="O150" s="17">
        <v>45737</v>
      </c>
      <c r="P150" s="17">
        <v>45740</v>
      </c>
      <c r="Q150" s="17">
        <v>45741</v>
      </c>
      <c r="R150" s="17">
        <v>45742</v>
      </c>
      <c r="S150" s="17">
        <v>45743</v>
      </c>
      <c r="T150" s="17">
        <v>45744</v>
      </c>
      <c r="U150" s="17">
        <v>45747</v>
      </c>
      <c r="V150" s="17">
        <v>45748</v>
      </c>
      <c r="W150" s="17">
        <v>45749</v>
      </c>
      <c r="X150" s="17">
        <v>45750</v>
      </c>
      <c r="Y150" s="17">
        <v>45751</v>
      </c>
      <c r="Z150" s="17">
        <v>45754</v>
      </c>
      <c r="AA150" s="17">
        <v>45755</v>
      </c>
      <c r="AB150" s="17">
        <v>45756</v>
      </c>
      <c r="AC150" s="17">
        <v>45757</v>
      </c>
      <c r="AD150" s="17">
        <v>45758</v>
      </c>
      <c r="AE150" s="16"/>
      <c r="AF150" s="16"/>
      <c r="AG150" s="18" t="s">
        <v>40</v>
      </c>
      <c r="AH150" s="18"/>
      <c r="AI150" s="18"/>
      <c r="AJ150" s="16"/>
      <c r="AK150" s="16" t="s">
        <v>41</v>
      </c>
    </row>
    <row r="151" spans="5:39" ht="21" x14ac:dyDescent="0.35">
      <c r="E151" s="47" t="s">
        <v>15</v>
      </c>
      <c r="F151" s="40">
        <f>D77</f>
        <v>194</v>
      </c>
      <c r="G151" s="36">
        <v>-1325</v>
      </c>
      <c r="H151" s="40">
        <v>357</v>
      </c>
      <c r="I151" s="50"/>
      <c r="J151" s="40">
        <f>AB77</f>
        <v>146</v>
      </c>
      <c r="K151" s="40">
        <v>183</v>
      </c>
      <c r="L151" s="40">
        <v>222</v>
      </c>
      <c r="M151" s="40">
        <v>146</v>
      </c>
      <c r="N151" s="52"/>
      <c r="O151" s="40">
        <v>0</v>
      </c>
      <c r="P151" s="40">
        <v>144</v>
      </c>
      <c r="Q151" s="40">
        <v>0</v>
      </c>
      <c r="R151" s="40">
        <v>146</v>
      </c>
      <c r="S151" s="40">
        <v>0</v>
      </c>
      <c r="T151" s="36">
        <v>-329</v>
      </c>
      <c r="U151" s="54"/>
      <c r="V151" s="40">
        <v>372</v>
      </c>
      <c r="W151" s="40">
        <v>181</v>
      </c>
      <c r="X151" s="16"/>
      <c r="Y151" s="36">
        <v>-1205</v>
      </c>
      <c r="Z151" s="40">
        <v>246</v>
      </c>
      <c r="AA151" s="40">
        <v>245</v>
      </c>
      <c r="AB151" s="36">
        <v>-868</v>
      </c>
      <c r="AC151" s="50"/>
      <c r="AD151" s="48">
        <v>285</v>
      </c>
      <c r="AE151" s="16"/>
      <c r="AF151" s="16"/>
      <c r="AG151" s="41">
        <v>130</v>
      </c>
      <c r="AH151" s="18">
        <v>1</v>
      </c>
      <c r="AI151" s="18">
        <v>2</v>
      </c>
      <c r="AJ151" s="16" t="s">
        <v>73</v>
      </c>
      <c r="AK151" s="16">
        <v>1200</v>
      </c>
    </row>
    <row r="152" spans="5:39" ht="21" x14ac:dyDescent="0.35">
      <c r="E152" s="47" t="s">
        <v>151</v>
      </c>
      <c r="F152" s="40">
        <f>D75</f>
        <v>146</v>
      </c>
      <c r="G152" s="40">
        <v>216</v>
      </c>
      <c r="H152" s="36">
        <v>-962</v>
      </c>
      <c r="I152" s="50"/>
      <c r="J152" s="40">
        <f>AB75</f>
        <v>271</v>
      </c>
      <c r="K152" s="40">
        <v>198</v>
      </c>
      <c r="L152" s="40">
        <v>272</v>
      </c>
      <c r="M152" s="36">
        <v>-990</v>
      </c>
      <c r="N152" s="52"/>
      <c r="O152" s="40">
        <v>0</v>
      </c>
      <c r="P152" s="40">
        <v>394</v>
      </c>
      <c r="Q152" s="40">
        <v>199</v>
      </c>
      <c r="R152" s="36">
        <v>-209</v>
      </c>
      <c r="S152" s="40">
        <v>227</v>
      </c>
      <c r="T152" s="40">
        <v>146</v>
      </c>
      <c r="U152" s="54"/>
      <c r="V152" s="36">
        <v>-489</v>
      </c>
      <c r="W152" s="40">
        <v>333</v>
      </c>
      <c r="X152" s="16"/>
      <c r="Y152" s="40">
        <v>321</v>
      </c>
      <c r="Z152" s="40">
        <v>0</v>
      </c>
      <c r="AA152" s="36">
        <v>-1300</v>
      </c>
      <c r="AB152" s="70"/>
      <c r="AC152" s="50"/>
      <c r="AD152" s="48">
        <v>-250</v>
      </c>
      <c r="AE152" s="16"/>
      <c r="AF152" s="16"/>
      <c r="AG152" s="41">
        <v>52</v>
      </c>
      <c r="AH152" s="16">
        <v>400</v>
      </c>
      <c r="AI152" s="16">
        <v>400</v>
      </c>
      <c r="AJ152" s="16">
        <v>2</v>
      </c>
      <c r="AK152" s="16">
        <v>800</v>
      </c>
    </row>
    <row r="153" spans="5:39" ht="21" x14ac:dyDescent="0.35">
      <c r="E153" s="47" t="s">
        <v>149</v>
      </c>
      <c r="F153" s="36">
        <f>D74</f>
        <v>-990</v>
      </c>
      <c r="G153" s="40">
        <v>330</v>
      </c>
      <c r="H153" s="40">
        <v>280</v>
      </c>
      <c r="I153" s="50"/>
      <c r="J153" s="36">
        <f>AB74</f>
        <v>-966</v>
      </c>
      <c r="K153" s="40">
        <v>198</v>
      </c>
      <c r="L153" s="40">
        <v>754</v>
      </c>
      <c r="M153" s="40">
        <v>328</v>
      </c>
      <c r="N153" s="52"/>
      <c r="O153" s="40">
        <v>173</v>
      </c>
      <c r="P153" s="40">
        <v>48</v>
      </c>
      <c r="Q153" s="40">
        <v>142</v>
      </c>
      <c r="R153" s="36">
        <v>-937</v>
      </c>
      <c r="S153" s="40">
        <v>162</v>
      </c>
      <c r="T153" s="40">
        <v>173</v>
      </c>
      <c r="U153" s="54"/>
      <c r="V153" s="40">
        <v>193</v>
      </c>
      <c r="W153" s="16"/>
      <c r="X153" s="16"/>
      <c r="Y153" s="40">
        <v>251</v>
      </c>
      <c r="Z153" s="28">
        <v>824</v>
      </c>
      <c r="AA153" s="40">
        <v>247</v>
      </c>
      <c r="AB153" s="36">
        <v>-968</v>
      </c>
      <c r="AC153" s="50"/>
      <c r="AD153" s="48">
        <v>422</v>
      </c>
      <c r="AE153" s="16"/>
      <c r="AF153" s="16"/>
      <c r="AG153" s="41">
        <v>56</v>
      </c>
      <c r="AH153" s="16">
        <v>400</v>
      </c>
      <c r="AI153" s="16">
        <v>400</v>
      </c>
      <c r="AJ153" s="16">
        <v>2</v>
      </c>
      <c r="AK153" s="16">
        <v>800</v>
      </c>
    </row>
    <row r="154" spans="5:39" ht="21" x14ac:dyDescent="0.35">
      <c r="E154" s="47" t="s">
        <v>150</v>
      </c>
      <c r="F154" s="36">
        <f>D76</f>
        <v>-932</v>
      </c>
      <c r="G154" s="40">
        <v>492</v>
      </c>
      <c r="H154" s="36">
        <v>-962</v>
      </c>
      <c r="I154" s="50"/>
      <c r="J154" s="40">
        <f>AB76</f>
        <v>246</v>
      </c>
      <c r="K154" s="40">
        <v>198</v>
      </c>
      <c r="L154" s="36">
        <v>-84</v>
      </c>
      <c r="M154" s="40">
        <v>0</v>
      </c>
      <c r="N154" s="52"/>
      <c r="O154" s="40">
        <v>819</v>
      </c>
      <c r="P154" s="40">
        <v>163</v>
      </c>
      <c r="Q154" s="40">
        <v>266</v>
      </c>
      <c r="R154" s="40">
        <v>218</v>
      </c>
      <c r="S154" s="40">
        <v>0</v>
      </c>
      <c r="T154" s="40">
        <v>146</v>
      </c>
      <c r="U154" s="54"/>
      <c r="V154" s="40">
        <v>146</v>
      </c>
      <c r="W154" s="36">
        <v>-38</v>
      </c>
      <c r="X154" s="16"/>
      <c r="Y154" s="40">
        <v>303</v>
      </c>
      <c r="Z154" s="40">
        <v>0</v>
      </c>
      <c r="AA154" s="40">
        <v>246</v>
      </c>
      <c r="AB154" s="36">
        <v>-796</v>
      </c>
      <c r="AC154" s="50"/>
      <c r="AD154" s="48">
        <v>291</v>
      </c>
      <c r="AE154" s="16"/>
      <c r="AF154" s="16"/>
      <c r="AG154" s="41">
        <v>12</v>
      </c>
      <c r="AH154" s="16">
        <v>400</v>
      </c>
      <c r="AI154" s="16">
        <v>400</v>
      </c>
      <c r="AJ154" s="16">
        <v>2</v>
      </c>
      <c r="AK154" s="16">
        <v>800</v>
      </c>
    </row>
    <row r="155" spans="5:39" x14ac:dyDescent="0.25">
      <c r="AH155" s="16"/>
      <c r="AI155" s="16"/>
      <c r="AJ155" s="16">
        <v>6</v>
      </c>
    </row>
    <row r="157" spans="5:39" x14ac:dyDescent="0.25">
      <c r="F157" s="33" t="s">
        <v>62</v>
      </c>
      <c r="G157" s="33" t="s">
        <v>63</v>
      </c>
      <c r="H157" s="33" t="s">
        <v>36</v>
      </c>
      <c r="I157" s="33" t="s">
        <v>64</v>
      </c>
      <c r="J157" s="34" t="s">
        <v>65</v>
      </c>
      <c r="K157" s="33" t="s">
        <v>62</v>
      </c>
      <c r="L157" s="33" t="s">
        <v>63</v>
      </c>
      <c r="M157" s="33" t="s">
        <v>36</v>
      </c>
      <c r="N157" s="33" t="s">
        <v>64</v>
      </c>
      <c r="O157" s="33" t="s">
        <v>65</v>
      </c>
      <c r="P157" s="33" t="s">
        <v>62</v>
      </c>
      <c r="Q157" s="33" t="s">
        <v>63</v>
      </c>
      <c r="R157" s="33" t="s">
        <v>36</v>
      </c>
      <c r="S157" s="33" t="s">
        <v>64</v>
      </c>
      <c r="T157" s="33" t="s">
        <v>65</v>
      </c>
      <c r="U157" s="33" t="s">
        <v>62</v>
      </c>
      <c r="V157" s="33" t="s">
        <v>63</v>
      </c>
      <c r="W157" s="33" t="s">
        <v>36</v>
      </c>
      <c r="X157" s="33" t="s">
        <v>64</v>
      </c>
      <c r="Y157" s="33" t="s">
        <v>65</v>
      </c>
      <c r="Z157" s="33" t="s">
        <v>62</v>
      </c>
      <c r="AA157" s="33" t="s">
        <v>63</v>
      </c>
      <c r="AB157" s="33" t="s">
        <v>36</v>
      </c>
      <c r="AC157" s="33" t="s">
        <v>64</v>
      </c>
      <c r="AD157" s="33" t="s">
        <v>65</v>
      </c>
    </row>
    <row r="158" spans="5:39" x14ac:dyDescent="0.25">
      <c r="E158" s="16"/>
      <c r="F158" s="17">
        <v>45761</v>
      </c>
      <c r="G158" s="17">
        <v>45762</v>
      </c>
      <c r="H158" s="17">
        <v>45763</v>
      </c>
      <c r="I158" s="17">
        <v>45764</v>
      </c>
      <c r="J158" s="17">
        <v>45765</v>
      </c>
      <c r="K158" s="17">
        <v>45768</v>
      </c>
      <c r="L158" s="17">
        <v>45769</v>
      </c>
      <c r="M158" s="17">
        <v>45770</v>
      </c>
      <c r="N158" s="17">
        <v>45771</v>
      </c>
      <c r="O158" s="17">
        <v>45772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6"/>
      <c r="AF158" s="16"/>
      <c r="AG158" s="18" t="s">
        <v>40</v>
      </c>
      <c r="AH158" s="18"/>
      <c r="AI158" s="18"/>
      <c r="AJ158" s="16"/>
      <c r="AK158" s="16" t="s">
        <v>41</v>
      </c>
    </row>
    <row r="159" spans="5:39" ht="21" x14ac:dyDescent="0.35">
      <c r="E159" s="47" t="s">
        <v>15</v>
      </c>
      <c r="F159" s="36">
        <v>-778</v>
      </c>
      <c r="G159" s="40">
        <v>70</v>
      </c>
      <c r="H159" s="40"/>
      <c r="I159" s="16"/>
      <c r="J159" s="40"/>
      <c r="K159" s="40"/>
      <c r="L159" s="40"/>
      <c r="M159" s="40"/>
      <c r="N159" s="16"/>
      <c r="O159" s="40"/>
      <c r="P159" s="40"/>
      <c r="Q159" s="40"/>
      <c r="R159" s="40"/>
      <c r="S159" s="40"/>
      <c r="T159" s="36"/>
      <c r="U159" s="16"/>
      <c r="V159" s="40"/>
      <c r="W159" s="40"/>
      <c r="X159" s="16"/>
      <c r="Y159" s="36"/>
      <c r="Z159" s="40"/>
      <c r="AA159" s="40"/>
      <c r="AB159" s="36"/>
      <c r="AC159" s="16"/>
      <c r="AD159" s="48"/>
      <c r="AE159" s="16"/>
      <c r="AF159" s="16"/>
      <c r="AG159" s="41"/>
      <c r="AH159" s="18">
        <v>1</v>
      </c>
      <c r="AI159" s="18">
        <v>2</v>
      </c>
      <c r="AJ159" s="16" t="s">
        <v>73</v>
      </c>
      <c r="AK159" s="16">
        <v>1200</v>
      </c>
    </row>
    <row r="160" spans="5:39" ht="21" x14ac:dyDescent="0.35">
      <c r="E160" s="47" t="s">
        <v>151</v>
      </c>
      <c r="F160" s="40">
        <v>739</v>
      </c>
      <c r="G160" s="40">
        <v>180</v>
      </c>
      <c r="H160" s="36"/>
      <c r="I160" s="16"/>
      <c r="J160" s="40"/>
      <c r="K160" s="40"/>
      <c r="L160" s="40"/>
      <c r="M160" s="36"/>
      <c r="N160" s="16"/>
      <c r="O160" s="40"/>
      <c r="P160" s="40"/>
      <c r="Q160" s="40"/>
      <c r="R160" s="36"/>
      <c r="S160" s="40"/>
      <c r="T160" s="40"/>
      <c r="U160" s="16"/>
      <c r="V160" s="36"/>
      <c r="W160" s="40"/>
      <c r="X160" s="16"/>
      <c r="Y160" s="40"/>
      <c r="Z160" s="40"/>
      <c r="AA160" s="36"/>
      <c r="AB160" s="48"/>
      <c r="AC160" s="16"/>
      <c r="AD160" s="48"/>
      <c r="AE160" s="16"/>
      <c r="AF160" s="16"/>
      <c r="AG160" s="41"/>
      <c r="AH160" s="16"/>
      <c r="AI160" s="16"/>
      <c r="AJ160" s="16">
        <v>1</v>
      </c>
      <c r="AK160" s="16">
        <v>800</v>
      </c>
    </row>
    <row r="161" spans="5:37" ht="21" x14ac:dyDescent="0.35">
      <c r="E161" s="47" t="s">
        <v>149</v>
      </c>
      <c r="F161" s="40">
        <v>363</v>
      </c>
      <c r="G161" s="40">
        <v>141</v>
      </c>
      <c r="H161" s="40"/>
      <c r="I161" s="16"/>
      <c r="J161" s="36"/>
      <c r="K161" s="40"/>
      <c r="L161" s="40"/>
      <c r="M161" s="40"/>
      <c r="N161" s="16"/>
      <c r="O161" s="40"/>
      <c r="P161" s="40"/>
      <c r="Q161" s="40"/>
      <c r="R161" s="36"/>
      <c r="S161" s="40"/>
      <c r="T161" s="40"/>
      <c r="U161" s="16"/>
      <c r="V161" s="40"/>
      <c r="W161" s="16"/>
      <c r="X161" s="16"/>
      <c r="Y161" s="40"/>
      <c r="Z161" s="28"/>
      <c r="AA161" s="40"/>
      <c r="AB161" s="36"/>
      <c r="AC161" s="16"/>
      <c r="AD161" s="48"/>
      <c r="AE161" s="16"/>
      <c r="AF161" s="16"/>
      <c r="AG161" s="41"/>
      <c r="AH161" s="16"/>
      <c r="AI161" s="16"/>
      <c r="AJ161" s="16">
        <v>1</v>
      </c>
      <c r="AK161" s="16">
        <v>800</v>
      </c>
    </row>
    <row r="162" spans="5:37" ht="21" x14ac:dyDescent="0.35">
      <c r="E162" s="47" t="s">
        <v>175</v>
      </c>
      <c r="F162" s="40">
        <v>715</v>
      </c>
      <c r="G162" s="40">
        <v>127</v>
      </c>
      <c r="H162" s="36"/>
      <c r="I162" s="16"/>
      <c r="J162" s="40"/>
      <c r="K162" s="40"/>
      <c r="L162" s="36"/>
      <c r="M162" s="40"/>
      <c r="N162" s="16"/>
      <c r="O162" s="40"/>
      <c r="P162" s="40"/>
      <c r="Q162" s="40"/>
      <c r="R162" s="40"/>
      <c r="S162" s="40"/>
      <c r="T162" s="40"/>
      <c r="U162" s="16"/>
      <c r="V162" s="40"/>
      <c r="W162" s="36"/>
      <c r="X162" s="16"/>
      <c r="Y162" s="40"/>
      <c r="Z162" s="40"/>
      <c r="AA162" s="40"/>
      <c r="AB162" s="36"/>
      <c r="AC162" s="16"/>
      <c r="AD162" s="48"/>
      <c r="AE162" s="16"/>
      <c r="AF162" s="16"/>
      <c r="AG162" s="41"/>
      <c r="AH162" s="16"/>
      <c r="AI162" s="16"/>
      <c r="AJ162" s="16">
        <v>1</v>
      </c>
      <c r="AK162" s="16">
        <v>800</v>
      </c>
    </row>
    <row r="163" spans="5:37" x14ac:dyDescent="0.25">
      <c r="AH163" s="16"/>
      <c r="AI163" s="16"/>
      <c r="AJ163" s="16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AA57-18BC-4D6B-977B-E079CD55D05D}">
  <dimension ref="B4:J28"/>
  <sheetViews>
    <sheetView workbookViewId="0">
      <selection activeCell="N12" sqref="N12"/>
    </sheetView>
  </sheetViews>
  <sheetFormatPr baseColWidth="10" defaultRowHeight="15" x14ac:dyDescent="0.25"/>
  <sheetData>
    <row r="4" spans="2:10" x14ac:dyDescent="0.25">
      <c r="B4" t="s">
        <v>117</v>
      </c>
      <c r="D4" t="s">
        <v>130</v>
      </c>
      <c r="F4" t="s">
        <v>131</v>
      </c>
    </row>
    <row r="5" spans="2:10" ht="15.75" thickBot="1" x14ac:dyDescent="0.3"/>
    <row r="6" spans="2:10" x14ac:dyDescent="0.25">
      <c r="B6" s="64"/>
      <c r="D6" s="64"/>
      <c r="F6" s="1"/>
      <c r="G6" s="2"/>
      <c r="H6" s="2"/>
      <c r="I6" s="3"/>
    </row>
    <row r="7" spans="2:10" ht="15.75" thickBot="1" x14ac:dyDescent="0.3">
      <c r="B7" s="65"/>
      <c r="D7" s="65"/>
      <c r="F7" s="8"/>
      <c r="G7" s="9"/>
      <c r="H7" s="9"/>
      <c r="I7" s="10"/>
    </row>
    <row r="10" spans="2:10" x14ac:dyDescent="0.25">
      <c r="B10" t="s">
        <v>118</v>
      </c>
    </row>
    <row r="11" spans="2:10" ht="15.75" thickBot="1" x14ac:dyDescent="0.3"/>
    <row r="12" spans="2:10" ht="15.75" thickBot="1" x14ac:dyDescent="0.3">
      <c r="D12" s="60" t="s">
        <v>122</v>
      </c>
      <c r="E12" s="56"/>
      <c r="F12" s="57" t="s">
        <v>123</v>
      </c>
      <c r="G12" s="58"/>
      <c r="H12" s="56" t="s">
        <v>124</v>
      </c>
      <c r="I12" s="57"/>
      <c r="J12" s="58"/>
    </row>
    <row r="13" spans="2:10" ht="15.75" thickBot="1" x14ac:dyDescent="0.3">
      <c r="D13" s="61"/>
      <c r="E13" s="4"/>
      <c r="G13" s="5"/>
      <c r="H13" s="4"/>
      <c r="J13" s="5"/>
    </row>
    <row r="14" spans="2:10" ht="15.75" thickBot="1" x14ac:dyDescent="0.3">
      <c r="B14" s="56" t="s">
        <v>119</v>
      </c>
      <c r="C14" s="57"/>
      <c r="D14" s="62" t="s">
        <v>129</v>
      </c>
      <c r="E14" s="56"/>
      <c r="F14" s="59">
        <v>0.77</v>
      </c>
      <c r="G14" s="58"/>
      <c r="H14" s="56" t="s">
        <v>132</v>
      </c>
      <c r="I14" s="57"/>
      <c r="J14" s="58"/>
    </row>
    <row r="15" spans="2:10" x14ac:dyDescent="0.25">
      <c r="D15" s="63"/>
      <c r="E15" s="4"/>
      <c r="G15" s="5"/>
      <c r="H15" s="4"/>
      <c r="J15" s="5"/>
    </row>
    <row r="16" spans="2:10" x14ac:dyDescent="0.25">
      <c r="D16" s="63"/>
      <c r="E16" s="4"/>
      <c r="G16" s="5"/>
      <c r="H16" s="4"/>
      <c r="J16" s="5"/>
    </row>
    <row r="17" spans="2:10" ht="15.75" thickBot="1" x14ac:dyDescent="0.3">
      <c r="D17" s="63"/>
      <c r="E17" s="4"/>
      <c r="G17" s="5"/>
      <c r="H17" s="4"/>
      <c r="J17" s="5"/>
    </row>
    <row r="18" spans="2:10" ht="15.75" thickBot="1" x14ac:dyDescent="0.3">
      <c r="B18" s="56" t="s">
        <v>120</v>
      </c>
      <c r="C18" s="57"/>
      <c r="D18" s="62" t="s">
        <v>126</v>
      </c>
      <c r="E18" s="56"/>
      <c r="F18" s="59">
        <v>0.6</v>
      </c>
      <c r="G18" s="58"/>
      <c r="H18" s="56" t="s">
        <v>133</v>
      </c>
      <c r="I18" s="57"/>
      <c r="J18" s="58"/>
    </row>
    <row r="19" spans="2:10" x14ac:dyDescent="0.25">
      <c r="D19" s="63"/>
      <c r="E19" s="4"/>
      <c r="G19" s="5"/>
      <c r="H19" s="4"/>
      <c r="J19" s="5"/>
    </row>
    <row r="20" spans="2:10" x14ac:dyDescent="0.25">
      <c r="D20" s="63"/>
      <c r="E20" s="4"/>
      <c r="G20" s="5"/>
      <c r="H20" s="4"/>
      <c r="J20" s="5"/>
    </row>
    <row r="21" spans="2:10" ht="15.75" thickBot="1" x14ac:dyDescent="0.3">
      <c r="D21" s="63"/>
      <c r="E21" s="4"/>
      <c r="G21" s="5"/>
      <c r="H21" s="4"/>
      <c r="J21" s="5"/>
    </row>
    <row r="22" spans="2:10" ht="15.75" thickBot="1" x14ac:dyDescent="0.3">
      <c r="B22" s="56" t="s">
        <v>121</v>
      </c>
      <c r="C22" s="57"/>
      <c r="D22" s="62" t="s">
        <v>128</v>
      </c>
      <c r="E22" s="56"/>
      <c r="F22" s="59">
        <v>0.5</v>
      </c>
      <c r="G22" s="58"/>
      <c r="H22" s="56" t="s">
        <v>134</v>
      </c>
      <c r="I22" s="57"/>
      <c r="J22" s="58"/>
    </row>
    <row r="23" spans="2:10" x14ac:dyDescent="0.25">
      <c r="D23" s="63"/>
      <c r="E23" s="4"/>
      <c r="G23" s="5"/>
      <c r="H23" s="4"/>
      <c r="J23" s="5"/>
    </row>
    <row r="24" spans="2:10" x14ac:dyDescent="0.25">
      <c r="D24" s="63"/>
      <c r="E24" s="4"/>
      <c r="G24" s="5"/>
      <c r="H24" s="4"/>
      <c r="J24" s="5"/>
    </row>
    <row r="25" spans="2:10" ht="15.75" thickBot="1" x14ac:dyDescent="0.3">
      <c r="D25" s="63"/>
      <c r="E25" s="4"/>
      <c r="G25" s="5"/>
      <c r="H25" s="4"/>
      <c r="J25" s="5"/>
    </row>
    <row r="26" spans="2:10" ht="15.75" thickBot="1" x14ac:dyDescent="0.3">
      <c r="B26" s="56" t="s">
        <v>125</v>
      </c>
      <c r="C26" s="57"/>
      <c r="D26" s="62" t="s">
        <v>127</v>
      </c>
      <c r="E26" s="56"/>
      <c r="F26" s="59">
        <v>0.4</v>
      </c>
      <c r="G26" s="58"/>
      <c r="H26" s="56" t="s">
        <v>135</v>
      </c>
      <c r="I26" s="57"/>
      <c r="J26" s="58"/>
    </row>
    <row r="27" spans="2:10" x14ac:dyDescent="0.25">
      <c r="D27" s="55"/>
    </row>
    <row r="28" spans="2:10" x14ac:dyDescent="0.25">
      <c r="D2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C958-4F05-4D67-AF5C-D471F67E01A0}">
  <dimension ref="B2:AE25"/>
  <sheetViews>
    <sheetView zoomScale="84" zoomScaleNormal="84" workbookViewId="0">
      <selection activeCell="B3" sqref="B3:AE11"/>
    </sheetView>
  </sheetViews>
  <sheetFormatPr baseColWidth="10" defaultRowHeight="15" x14ac:dyDescent="0.25"/>
  <cols>
    <col min="1" max="1" width="3.5703125" customWidth="1"/>
    <col min="3" max="3" width="4.140625" customWidth="1"/>
    <col min="9" max="9" width="4" customWidth="1"/>
    <col min="15" max="15" width="4.5703125" customWidth="1"/>
    <col min="21" max="21" width="4.85546875" customWidth="1"/>
    <col min="27" max="27" width="4.28515625" customWidth="1"/>
  </cols>
  <sheetData>
    <row r="2" spans="2:31" ht="15.75" thickBot="1" x14ac:dyDescent="0.3"/>
    <row r="3" spans="2:31" ht="15.75" thickBot="1" x14ac:dyDescent="0.3">
      <c r="B3" s="1" t="s">
        <v>17</v>
      </c>
      <c r="C3" s="2"/>
      <c r="D3" s="2"/>
      <c r="E3" s="2" t="s">
        <v>140</v>
      </c>
      <c r="F3" s="2"/>
      <c r="G3" s="3"/>
      <c r="H3" s="1" t="s">
        <v>17</v>
      </c>
      <c r="I3" s="2"/>
      <c r="J3" s="2"/>
      <c r="K3" s="2" t="s">
        <v>141</v>
      </c>
      <c r="L3" s="2"/>
      <c r="M3" s="3"/>
      <c r="N3" s="1" t="s">
        <v>17</v>
      </c>
      <c r="O3" s="2"/>
      <c r="P3" s="2"/>
      <c r="Q3" s="2" t="s">
        <v>142</v>
      </c>
      <c r="R3" s="2"/>
      <c r="S3" s="3"/>
      <c r="T3" s="1" t="s">
        <v>17</v>
      </c>
      <c r="U3" s="2"/>
      <c r="V3" s="2"/>
      <c r="W3" s="2" t="s">
        <v>143</v>
      </c>
      <c r="X3" s="2"/>
      <c r="Y3" s="3"/>
      <c r="Z3" s="1" t="s">
        <v>17</v>
      </c>
      <c r="AA3" s="2"/>
      <c r="AB3" s="2"/>
      <c r="AC3" s="2" t="s">
        <v>144</v>
      </c>
      <c r="AD3" s="2"/>
      <c r="AE3" s="3"/>
    </row>
    <row r="4" spans="2:31" x14ac:dyDescent="0.25">
      <c r="B4" s="1"/>
      <c r="C4" s="2"/>
      <c r="D4" s="2" t="s">
        <v>2</v>
      </c>
      <c r="E4" s="2" t="s">
        <v>4</v>
      </c>
      <c r="F4" s="2"/>
      <c r="G4" s="3"/>
      <c r="H4" s="1"/>
      <c r="I4" s="2"/>
      <c r="J4" s="2" t="s">
        <v>2</v>
      </c>
      <c r="K4" s="2" t="s">
        <v>4</v>
      </c>
      <c r="L4" s="2"/>
      <c r="M4" s="3"/>
      <c r="N4" s="1"/>
      <c r="O4" s="2"/>
      <c r="P4" s="2" t="s">
        <v>2</v>
      </c>
      <c r="Q4" s="2" t="s">
        <v>4</v>
      </c>
      <c r="R4" s="2"/>
      <c r="S4" s="3"/>
      <c r="T4" s="1"/>
      <c r="U4" s="2"/>
      <c r="V4" s="2" t="s">
        <v>22</v>
      </c>
      <c r="W4" s="2" t="s">
        <v>23</v>
      </c>
      <c r="X4" s="2"/>
      <c r="Y4" s="3"/>
      <c r="Z4" s="1"/>
      <c r="AA4" s="2"/>
      <c r="AB4" s="2" t="s">
        <v>22</v>
      </c>
      <c r="AC4" s="2" t="s">
        <v>23</v>
      </c>
      <c r="AD4" s="2"/>
      <c r="AE4" s="3"/>
    </row>
    <row r="5" spans="2:31" x14ac:dyDescent="0.25">
      <c r="B5" s="4" t="s">
        <v>0</v>
      </c>
      <c r="C5" t="s">
        <v>1</v>
      </c>
      <c r="G5" s="5"/>
      <c r="H5" s="4" t="s">
        <v>0</v>
      </c>
      <c r="I5" t="s">
        <v>1</v>
      </c>
      <c r="M5" s="5"/>
      <c r="N5" s="4" t="s">
        <v>0</v>
      </c>
      <c r="O5" t="s">
        <v>1</v>
      </c>
      <c r="S5" s="5"/>
      <c r="T5" s="4" t="s">
        <v>0</v>
      </c>
      <c r="U5" t="s">
        <v>1</v>
      </c>
      <c r="Y5" s="5"/>
      <c r="Z5" s="4" t="s">
        <v>0</v>
      </c>
      <c r="AA5" t="s">
        <v>1</v>
      </c>
      <c r="AE5" s="5"/>
    </row>
    <row r="6" spans="2:31" x14ac:dyDescent="0.25">
      <c r="B6" s="4"/>
      <c r="E6" t="s">
        <v>76</v>
      </c>
      <c r="F6" t="s">
        <v>75</v>
      </c>
      <c r="G6" s="5" t="s">
        <v>12</v>
      </c>
      <c r="H6" s="4"/>
      <c r="K6" t="s">
        <v>76</v>
      </c>
      <c r="L6" t="s">
        <v>75</v>
      </c>
      <c r="M6" s="5" t="s">
        <v>12</v>
      </c>
      <c r="N6" s="4"/>
      <c r="Q6" t="s">
        <v>76</v>
      </c>
      <c r="R6" t="s">
        <v>75</v>
      </c>
      <c r="S6" s="5" t="s">
        <v>12</v>
      </c>
      <c r="T6" s="4"/>
      <c r="W6" t="s">
        <v>76</v>
      </c>
      <c r="X6" t="s">
        <v>75</v>
      </c>
      <c r="Y6" s="5" t="s">
        <v>12</v>
      </c>
      <c r="Z6" s="4"/>
      <c r="AC6" t="s">
        <v>76</v>
      </c>
      <c r="AD6" t="s">
        <v>75</v>
      </c>
      <c r="AE6" s="5" t="s">
        <v>12</v>
      </c>
    </row>
    <row r="7" spans="2:31" ht="15.75" x14ac:dyDescent="0.25">
      <c r="B7" s="4" t="s">
        <v>137</v>
      </c>
      <c r="C7">
        <v>1</v>
      </c>
      <c r="D7" s="28">
        <v>660</v>
      </c>
      <c r="E7" s="42">
        <v>45783</v>
      </c>
      <c r="F7">
        <v>1</v>
      </c>
      <c r="G7" s="5">
        <f>50000+D7</f>
        <v>50660</v>
      </c>
      <c r="H7" s="4" t="s">
        <v>137</v>
      </c>
      <c r="I7">
        <v>1</v>
      </c>
      <c r="J7" s="28"/>
      <c r="K7" s="42">
        <v>45783</v>
      </c>
      <c r="L7">
        <v>2</v>
      </c>
      <c r="M7" s="5">
        <v>50000</v>
      </c>
      <c r="N7" s="4" t="s">
        <v>137</v>
      </c>
      <c r="O7">
        <v>1</v>
      </c>
      <c r="P7" s="28"/>
      <c r="Q7" s="42">
        <v>45783</v>
      </c>
      <c r="R7">
        <v>3</v>
      </c>
      <c r="S7" s="5">
        <v>50000</v>
      </c>
      <c r="T7" s="4" t="s">
        <v>137</v>
      </c>
      <c r="U7">
        <v>1</v>
      </c>
      <c r="V7" s="28"/>
      <c r="W7" s="42">
        <v>45783</v>
      </c>
      <c r="X7">
        <v>4</v>
      </c>
      <c r="Y7" s="5">
        <v>50000</v>
      </c>
      <c r="Z7" s="4" t="s">
        <v>137</v>
      </c>
      <c r="AA7">
        <v>1</v>
      </c>
      <c r="AB7" s="28"/>
      <c r="AC7" s="42">
        <v>45783</v>
      </c>
      <c r="AD7">
        <v>5</v>
      </c>
      <c r="AE7" s="5">
        <v>50000</v>
      </c>
    </row>
    <row r="8" spans="2:31" ht="15.75" x14ac:dyDescent="0.25">
      <c r="B8" s="4" t="s">
        <v>138</v>
      </c>
      <c r="C8">
        <v>2</v>
      </c>
      <c r="D8" s="28">
        <v>300</v>
      </c>
      <c r="E8" s="42">
        <v>45783</v>
      </c>
      <c r="F8">
        <v>1</v>
      </c>
      <c r="G8" s="5">
        <f>50000+D8</f>
        <v>50300</v>
      </c>
      <c r="H8" s="4" t="s">
        <v>138</v>
      </c>
      <c r="I8">
        <v>2</v>
      </c>
      <c r="J8" s="28"/>
      <c r="K8" s="42">
        <v>45783</v>
      </c>
      <c r="L8">
        <v>2</v>
      </c>
      <c r="M8" s="5">
        <v>50000</v>
      </c>
      <c r="N8" s="4" t="s">
        <v>138</v>
      </c>
      <c r="O8">
        <v>2</v>
      </c>
      <c r="P8" s="28"/>
      <c r="Q8" s="42">
        <v>45783</v>
      </c>
      <c r="R8">
        <v>3</v>
      </c>
      <c r="S8" s="5">
        <v>50000</v>
      </c>
      <c r="T8" s="4" t="s">
        <v>138</v>
      </c>
      <c r="U8">
        <v>2</v>
      </c>
      <c r="V8" s="28"/>
      <c r="W8" s="42">
        <v>45783</v>
      </c>
      <c r="X8">
        <v>4</v>
      </c>
      <c r="Y8" s="5">
        <v>50000</v>
      </c>
      <c r="Z8" s="4" t="s">
        <v>138</v>
      </c>
      <c r="AA8">
        <v>2</v>
      </c>
      <c r="AB8" s="28"/>
      <c r="AC8" s="42">
        <v>45783</v>
      </c>
      <c r="AD8">
        <v>5</v>
      </c>
      <c r="AE8" s="5">
        <v>50000</v>
      </c>
    </row>
    <row r="9" spans="2:31" ht="15.75" x14ac:dyDescent="0.25">
      <c r="B9" s="4" t="s">
        <v>139</v>
      </c>
      <c r="C9">
        <v>3</v>
      </c>
      <c r="D9" s="29">
        <v>-180</v>
      </c>
      <c r="E9" s="42">
        <v>45783</v>
      </c>
      <c r="F9">
        <v>1</v>
      </c>
      <c r="G9" s="5">
        <f>50000+D9</f>
        <v>49820</v>
      </c>
      <c r="H9" s="4" t="s">
        <v>139</v>
      </c>
      <c r="I9">
        <v>3</v>
      </c>
      <c r="J9" s="28"/>
      <c r="K9" s="42">
        <v>45783</v>
      </c>
      <c r="L9">
        <v>2</v>
      </c>
      <c r="M9" s="5">
        <v>50000</v>
      </c>
      <c r="N9" s="4" t="s">
        <v>139</v>
      </c>
      <c r="O9">
        <v>3</v>
      </c>
      <c r="P9" s="28"/>
      <c r="Q9" s="42">
        <v>45783</v>
      </c>
      <c r="R9">
        <v>3</v>
      </c>
      <c r="S9" s="5">
        <v>50000</v>
      </c>
      <c r="T9" s="4" t="s">
        <v>139</v>
      </c>
      <c r="U9">
        <v>3</v>
      </c>
      <c r="V9" s="28"/>
      <c r="W9" s="42">
        <v>45783</v>
      </c>
      <c r="X9">
        <v>4</v>
      </c>
      <c r="Y9" s="5">
        <v>50000</v>
      </c>
      <c r="Z9" s="4" t="s">
        <v>139</v>
      </c>
      <c r="AA9">
        <v>3</v>
      </c>
      <c r="AB9" s="28"/>
      <c r="AC9" s="42">
        <v>45783</v>
      </c>
      <c r="AD9">
        <v>5</v>
      </c>
      <c r="AE9" s="5">
        <v>50000</v>
      </c>
    </row>
    <row r="10" spans="2:31" ht="15.75" x14ac:dyDescent="0.25">
      <c r="B10" s="4"/>
      <c r="D10" s="28"/>
      <c r="G10" s="5"/>
      <c r="H10" s="4"/>
      <c r="J10" s="28"/>
      <c r="M10" s="5"/>
      <c r="N10" s="4"/>
      <c r="P10" s="28"/>
      <c r="S10" s="5"/>
      <c r="T10" s="4"/>
      <c r="V10" s="28"/>
      <c r="Y10" s="5"/>
      <c r="Z10" s="4"/>
      <c r="AB10" s="29"/>
      <c r="AE10" s="5"/>
    </row>
    <row r="11" spans="2:31" ht="16.5" thickBot="1" x14ac:dyDescent="0.3">
      <c r="B11" s="8" t="s">
        <v>10</v>
      </c>
      <c r="C11" s="9"/>
      <c r="D11" s="31">
        <f>SUM(D7:D10)</f>
        <v>780</v>
      </c>
      <c r="E11" s="9"/>
      <c r="F11" s="9"/>
      <c r="G11" s="10"/>
      <c r="H11" s="8" t="s">
        <v>10</v>
      </c>
      <c r="I11" s="9"/>
      <c r="J11" s="31">
        <f>SUM(J7:J10)</f>
        <v>0</v>
      </c>
      <c r="K11" s="9"/>
      <c r="L11" s="9"/>
      <c r="M11" s="10"/>
      <c r="N11" s="8" t="s">
        <v>10</v>
      </c>
      <c r="O11" s="9"/>
      <c r="P11" s="31">
        <f>SUM(P7:P10)</f>
        <v>0</v>
      </c>
      <c r="Q11" s="9"/>
      <c r="R11" s="9"/>
      <c r="S11" s="10"/>
      <c r="T11" s="8" t="s">
        <v>10</v>
      </c>
      <c r="U11" s="9"/>
      <c r="V11" s="31">
        <f>SUM(V7:V10)</f>
        <v>0</v>
      </c>
      <c r="W11" s="9"/>
      <c r="X11" s="9"/>
      <c r="Y11" s="10"/>
      <c r="Z11" s="8" t="s">
        <v>10</v>
      </c>
      <c r="AA11" s="9"/>
      <c r="AB11" s="31">
        <f>SUM(AB7:AB10)</f>
        <v>0</v>
      </c>
      <c r="AC11" s="9"/>
      <c r="AD11" s="9"/>
      <c r="AE11" s="10"/>
    </row>
    <row r="14" spans="2:31" x14ac:dyDescent="0.25">
      <c r="C14" s="33"/>
      <c r="D14" s="33" t="s">
        <v>62</v>
      </c>
      <c r="E14" s="33" t="s">
        <v>63</v>
      </c>
      <c r="F14" s="33" t="s">
        <v>36</v>
      </c>
      <c r="G14" s="34" t="s">
        <v>64</v>
      </c>
      <c r="H14" s="33" t="s">
        <v>65</v>
      </c>
      <c r="I14" s="33"/>
      <c r="J14" s="33" t="s">
        <v>62</v>
      </c>
      <c r="K14" s="33" t="s">
        <v>63</v>
      </c>
      <c r="L14" s="33" t="s">
        <v>36</v>
      </c>
      <c r="M14" s="33" t="s">
        <v>64</v>
      </c>
      <c r="N14" s="33" t="s">
        <v>65</v>
      </c>
      <c r="O14" s="33"/>
      <c r="P14" s="33" t="s">
        <v>62</v>
      </c>
      <c r="Q14" s="33" t="s">
        <v>63</v>
      </c>
      <c r="R14" s="33" t="s">
        <v>36</v>
      </c>
      <c r="S14" s="33" t="s">
        <v>64</v>
      </c>
      <c r="T14" s="33" t="s">
        <v>65</v>
      </c>
      <c r="U14" s="33"/>
      <c r="V14" s="33"/>
      <c r="W14" s="33"/>
      <c r="X14" s="33"/>
      <c r="Y14" s="33"/>
      <c r="Z14" s="33"/>
      <c r="AA14" s="33"/>
    </row>
    <row r="15" spans="2:31" x14ac:dyDescent="0.25">
      <c r="B15" s="16"/>
      <c r="C15" s="17"/>
      <c r="D15" s="17">
        <v>45754</v>
      </c>
      <c r="E15" s="17">
        <v>45755</v>
      </c>
      <c r="F15" s="17">
        <v>45756</v>
      </c>
      <c r="G15" s="17">
        <v>45757</v>
      </c>
      <c r="H15" s="17">
        <v>45758</v>
      </c>
      <c r="I15" s="17"/>
      <c r="J15" s="17">
        <v>45761</v>
      </c>
      <c r="K15" s="17">
        <v>45762</v>
      </c>
      <c r="L15" s="17">
        <v>45763</v>
      </c>
      <c r="M15" s="17">
        <v>45764</v>
      </c>
      <c r="N15" s="17">
        <v>45765</v>
      </c>
      <c r="O15" s="17"/>
      <c r="P15" s="17">
        <v>45768</v>
      </c>
      <c r="Q15" s="17">
        <v>45769</v>
      </c>
      <c r="R15" s="17">
        <v>45770</v>
      </c>
      <c r="S15" s="17">
        <v>45771</v>
      </c>
      <c r="T15" s="17">
        <v>45772</v>
      </c>
      <c r="U15" s="17"/>
      <c r="V15" s="17"/>
      <c r="W15" s="17"/>
      <c r="X15" s="18" t="s">
        <v>40</v>
      </c>
      <c r="Y15" s="18"/>
      <c r="Z15" s="18"/>
      <c r="AA15" s="16"/>
      <c r="AB15" s="16" t="s">
        <v>41</v>
      </c>
      <c r="AC15" s="16"/>
    </row>
    <row r="16" spans="2:31" ht="21" x14ac:dyDescent="0.35">
      <c r="B16" s="16" t="s">
        <v>137</v>
      </c>
      <c r="C16" s="40"/>
      <c r="D16" s="48">
        <v>660</v>
      </c>
      <c r="E16" s="40"/>
      <c r="F16" s="16"/>
      <c r="G16" s="40"/>
      <c r="H16" s="40"/>
      <c r="I16" s="40"/>
      <c r="J16" s="40"/>
      <c r="K16" s="16"/>
      <c r="L16" s="40"/>
      <c r="M16" s="40"/>
      <c r="N16" s="40"/>
      <c r="O16" s="40"/>
      <c r="P16" s="40"/>
      <c r="Q16" s="36"/>
      <c r="R16" s="16"/>
      <c r="S16" s="40"/>
      <c r="T16" s="40"/>
      <c r="U16" s="16"/>
      <c r="V16" s="36"/>
      <c r="W16" s="40"/>
      <c r="X16" s="41">
        <v>0</v>
      </c>
      <c r="Y16" s="18">
        <v>1</v>
      </c>
      <c r="Z16" s="18">
        <v>2</v>
      </c>
      <c r="AA16" s="16" t="s">
        <v>73</v>
      </c>
      <c r="AB16" s="16"/>
      <c r="AC16" s="16"/>
    </row>
    <row r="17" spans="2:29" ht="21" x14ac:dyDescent="0.35">
      <c r="B17" s="16" t="s">
        <v>138</v>
      </c>
      <c r="C17" s="40"/>
      <c r="D17" s="40">
        <v>300</v>
      </c>
      <c r="E17" s="36"/>
      <c r="F17" s="16"/>
      <c r="G17" s="40"/>
      <c r="H17" s="40"/>
      <c r="I17" s="40"/>
      <c r="J17" s="36"/>
      <c r="K17" s="16"/>
      <c r="L17" s="40"/>
      <c r="M17" s="40"/>
      <c r="N17" s="40"/>
      <c r="O17" s="36"/>
      <c r="P17" s="40"/>
      <c r="Q17" s="40"/>
      <c r="R17" s="16"/>
      <c r="S17" s="36"/>
      <c r="T17" s="40"/>
      <c r="U17" s="16"/>
      <c r="V17" s="40"/>
      <c r="W17" s="40"/>
      <c r="X17" s="41">
        <v>0</v>
      </c>
      <c r="Y17" s="16">
        <v>375</v>
      </c>
      <c r="Z17" s="16">
        <v>375</v>
      </c>
      <c r="AA17" s="16">
        <v>2</v>
      </c>
      <c r="AB17" s="16">
        <v>750</v>
      </c>
      <c r="AC17" s="16"/>
    </row>
    <row r="18" spans="2:29" ht="21" x14ac:dyDescent="0.35">
      <c r="B18" s="16" t="s">
        <v>139</v>
      </c>
      <c r="C18" s="36"/>
      <c r="D18" s="36">
        <v>-180</v>
      </c>
      <c r="E18" s="40"/>
      <c r="F18" s="16"/>
      <c r="G18" s="36"/>
      <c r="H18" s="40"/>
      <c r="I18" s="40"/>
      <c r="J18" s="40"/>
      <c r="K18" s="16"/>
      <c r="L18" s="40"/>
      <c r="M18" s="40"/>
      <c r="N18" s="40"/>
      <c r="O18" s="36"/>
      <c r="P18" s="40"/>
      <c r="Q18" s="40"/>
      <c r="R18" s="16"/>
      <c r="S18" s="40"/>
      <c r="T18" s="16"/>
      <c r="U18" s="16"/>
      <c r="V18" s="40"/>
      <c r="W18" s="16"/>
      <c r="X18" s="41">
        <v>150</v>
      </c>
      <c r="Y18" s="16">
        <v>375</v>
      </c>
      <c r="Z18" s="16">
        <v>375</v>
      </c>
      <c r="AA18" s="16">
        <v>2</v>
      </c>
      <c r="AB18" s="16">
        <v>750</v>
      </c>
      <c r="AC18" s="16"/>
    </row>
    <row r="20" spans="2:29" x14ac:dyDescent="0.25">
      <c r="D20" t="s">
        <v>146</v>
      </c>
    </row>
    <row r="21" spans="2:29" ht="24" x14ac:dyDescent="0.4">
      <c r="H21" s="66" t="s">
        <v>145</v>
      </c>
    </row>
    <row r="25" spans="2:29" x14ac:dyDescent="0.25">
      <c r="W25">
        <f>375/5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 1</vt:lpstr>
      <vt:lpstr>EJ 2  EMPIEZO DE 0 A 100 FONDEO</vt:lpstr>
      <vt:lpstr>Hoja1</vt:lpstr>
      <vt:lpstr>REGISTRO PARA PASE VIP S,SABADO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 Roig</dc:creator>
  <cp:lastModifiedBy>cuerpoymente .tv</cp:lastModifiedBy>
  <dcterms:created xsi:type="dcterms:W3CDTF">2024-12-30T05:45:58Z</dcterms:created>
  <dcterms:modified xsi:type="dcterms:W3CDTF">2025-04-16T16:11:19Z</dcterms:modified>
</cp:coreProperties>
</file>